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пцегайтуй" sheetId="1" r:id="rId1"/>
  </sheets>
  <definedNames>
    <definedName name="_xlnm.Print_Titles" localSheetId="0">'Капцегайтуй'!$12:$17</definedName>
  </definedNames>
  <calcPr fullCalcOnLoad="1"/>
</workbook>
</file>

<file path=xl/sharedStrings.xml><?xml version="1.0" encoding="utf-8"?>
<sst xmlns="http://schemas.openxmlformats.org/spreadsheetml/2006/main" count="870" uniqueCount="159">
  <si>
    <t>Рз</t>
  </si>
  <si>
    <t>Пр</t>
  </si>
  <si>
    <t>ВР</t>
  </si>
  <si>
    <t>01</t>
  </si>
  <si>
    <t>07</t>
  </si>
  <si>
    <t>08</t>
  </si>
  <si>
    <t>02</t>
  </si>
  <si>
    <t>04</t>
  </si>
  <si>
    <t>Общегосударственные  вопросы</t>
  </si>
  <si>
    <t>Руководство и управление в сфере установленных функций</t>
  </si>
  <si>
    <t>09</t>
  </si>
  <si>
    <t>Обеспечение деятельности подведомственных учреждений</t>
  </si>
  <si>
    <t>Культура</t>
  </si>
  <si>
    <t>Наименование показателя</t>
  </si>
  <si>
    <t>11</t>
  </si>
  <si>
    <t>Центральный аппарат</t>
  </si>
  <si>
    <t>Резервные фонды</t>
  </si>
  <si>
    <t xml:space="preserve">01 </t>
  </si>
  <si>
    <t>Национальная оборона</t>
  </si>
  <si>
    <t>Мобилизационная и вневойсковая подготовка</t>
  </si>
  <si>
    <t>03</t>
  </si>
  <si>
    <t>Социальная политика</t>
  </si>
  <si>
    <t>10</t>
  </si>
  <si>
    <t>500</t>
  </si>
  <si>
    <t>Резервные фонды  местных администраций</t>
  </si>
  <si>
    <t>Другие общегосударственные вопросы</t>
  </si>
  <si>
    <t>Иные межбюджетные трансферты</t>
  </si>
  <si>
    <t>Межбюджетные трансферты</t>
  </si>
  <si>
    <t>Национальная безопасность и правоохранительная деятельность</t>
  </si>
  <si>
    <t>ВСЕГО  РАСХОДОВ:</t>
  </si>
  <si>
    <t>Защита населения и территории от чрезвычаный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</si>
  <si>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</si>
  <si>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</si>
  <si>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 xml:space="preserve">09 </t>
  </si>
  <si>
    <t>06</t>
  </si>
  <si>
    <t>Пенсионное обеспечение</t>
  </si>
  <si>
    <t>Доплаты к пенсиям, дополнительное пенсионное обеспечение</t>
  </si>
  <si>
    <t>Учреждения по обеспечению хозяйственного обслуживания</t>
  </si>
  <si>
    <t>Обеспечение пожарной безопасности</t>
  </si>
  <si>
    <t>Культура и кинематография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</si>
  <si>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</si>
  <si>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</si>
  <si>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</si>
  <si>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</si>
  <si>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 xml:space="preserve">07 </t>
  </si>
  <si>
    <t>020 00 02</t>
  </si>
  <si>
    <t>13</t>
  </si>
  <si>
    <t>121</t>
  </si>
  <si>
    <t>242</t>
  </si>
  <si>
    <t>244</t>
  </si>
  <si>
    <t>880</t>
  </si>
  <si>
    <t>Специальные расходы</t>
  </si>
  <si>
    <t>870</t>
  </si>
  <si>
    <t>Резервные средства</t>
  </si>
  <si>
    <t>851</t>
  </si>
  <si>
    <t>Уплата прочих налогов, сборов и иных платежей</t>
  </si>
  <si>
    <t>852</t>
  </si>
  <si>
    <t>Уплата налога на имущество организаций
и земельного налога</t>
  </si>
  <si>
    <t>120</t>
  </si>
  <si>
    <t>240</t>
  </si>
  <si>
    <t>540</t>
  </si>
  <si>
    <t>800</t>
  </si>
  <si>
    <t>Иные бюджетные ассигнования</t>
  </si>
  <si>
    <t>110</t>
  </si>
  <si>
    <t>Уплата налогов, сборов и иных платежей</t>
  </si>
  <si>
    <t>850</t>
  </si>
  <si>
    <t>Социальное обеспечение и иные выплаты населению</t>
  </si>
  <si>
    <t>300</t>
  </si>
  <si>
    <t>Пенсии, выплачиваемые организациями сектора государственного управления</t>
  </si>
  <si>
    <t>Расходы на выплаты персоналу  казенных учреждений</t>
  </si>
  <si>
    <t>Уплата налога на имущество организаций и земельного налога</t>
  </si>
  <si>
    <t>310</t>
  </si>
  <si>
    <t>Публичные нормативные социальные выплаты гражданам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</si>
  <si>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</si>
  <si>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</si>
  <si>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органов местного самоуправления</t>
  </si>
  <si>
    <t>Функционирование высшего исполнительного органа  государственной власти субъекта Рос-сийской Федерации, местных администраций</t>
  </si>
  <si>
    <t>000 00 20400</t>
  </si>
  <si>
    <t>Закупка товаров, работ и услуг для муниципальных нужд</t>
  </si>
  <si>
    <t>Расходы на выплаты персоналу в целях обеспечения выполнения функций органами местного самоуправ-ления, казенными учреждениями</t>
  </si>
  <si>
    <t>200</t>
  </si>
  <si>
    <t>Иные закупки товаров, работ и услуг для муниципаль-ных нужд</t>
  </si>
  <si>
    <t>Закупка товаров, работ, услуг в сфере нформацион-но-коммуникационных технологий</t>
  </si>
  <si>
    <t>Прочая закупка товаров, работ и услуг для муници-пальных нужд</t>
  </si>
  <si>
    <t>000 52 00200</t>
  </si>
  <si>
    <t xml:space="preserve">Межбюджетные трансферты из бюджетов поселений бюджету муниципального района и из бюджета муни-ципального  района бюджетам поселений  в соответ-ствии с заключенными соглашениями </t>
  </si>
  <si>
    <t xml:space="preserve">000 09 39900 </t>
  </si>
  <si>
    <t>Осуществление первичного воинского учета на тер-риториях, где отсутствуют военные комиссариаты</t>
  </si>
  <si>
    <t>000 24 79900</t>
  </si>
  <si>
    <t>Реализация других функций, связанных с обеспече-нием национальной безопасности и правоохра-нительной деятельности</t>
  </si>
  <si>
    <t>802</t>
  </si>
  <si>
    <t>ЦСР</t>
  </si>
  <si>
    <t>Руководство и управление в сфере установленных функций органов местного самоуправления</t>
  </si>
  <si>
    <t>00 0 00 20000</t>
  </si>
  <si>
    <t>00 0 00 20300</t>
  </si>
  <si>
    <t>00 0 00 20400</t>
  </si>
  <si>
    <t>00 0 00 25000</t>
  </si>
  <si>
    <t>00 0 00 25020</t>
  </si>
  <si>
    <t>Иные межбюджетные  трансферты</t>
  </si>
  <si>
    <t>Иные межбюджетные  трансферты  на осуществление части полномочий по решению вопросов местного значения муниципального района при их передаче на уровень поселений в соответствии с заключенными соглашениями</t>
  </si>
  <si>
    <t>00 0 00 25100</t>
  </si>
  <si>
    <t>00 0 00 25106</t>
  </si>
  <si>
    <t>00 0 00 09300</t>
  </si>
  <si>
    <t>00 0 00 09390</t>
  </si>
  <si>
    <t>00 0 00 07000</t>
  </si>
  <si>
    <t xml:space="preserve">00 0 00 07500 </t>
  </si>
  <si>
    <t>00 0 00 24700</t>
  </si>
  <si>
    <t>00 0 00 24799</t>
  </si>
  <si>
    <t>Учреждения культуры и мероприятия в сфере
культуры и кинематографии</t>
  </si>
  <si>
    <t>00 0 00 44000</t>
  </si>
  <si>
    <t>00 0 00 44099</t>
  </si>
  <si>
    <t>Доплаты к пенсиям государственных служащих
субъекта Российской Федерации и муниципальных служащих</t>
  </si>
  <si>
    <t>00 0 00 49100</t>
  </si>
  <si>
    <t>00 0 00 49110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</si>
  <si>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</si>
  <si>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</si>
  <si>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129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</si>
  <si>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</si>
  <si>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 казенных учреждений</t>
  </si>
  <si>
    <t>119</t>
  </si>
  <si>
    <t>111</t>
  </si>
  <si>
    <t xml:space="preserve">00 0 00 50000 </t>
  </si>
  <si>
    <t xml:space="preserve">00 0 00 51180 </t>
  </si>
  <si>
    <t>Национальная экономика</t>
  </si>
  <si>
    <t>Сельское хозяйство и рыболовство</t>
  </si>
  <si>
    <t xml:space="preserve">Целевые программы муниципального образования </t>
  </si>
  <si>
    <t>Целевая программа муниципального образования «Развитие скотоводства на территории сельского поселения»</t>
  </si>
  <si>
    <t>Дорожное хозяйство(дорожные фонды)</t>
  </si>
  <si>
    <t>Дорожное хозяйство</t>
  </si>
  <si>
    <t>05</t>
  </si>
  <si>
    <t>00 0 00 60000</t>
  </si>
  <si>
    <t>00 0 00 62001</t>
  </si>
  <si>
    <t>00 0 00 13500</t>
  </si>
  <si>
    <t>Капитальный ремонт и ремонт автомобильных дорог общего пользования в поселениях (дорожный фонд сельского поселения)</t>
  </si>
  <si>
    <t>00 0 00 13517</t>
  </si>
  <si>
    <t>00 0 00 21800</t>
  </si>
  <si>
    <t>00 0 00 21801</t>
  </si>
  <si>
    <t>Исполнено за отчетный пнриод</t>
  </si>
  <si>
    <t>%, исполнения</t>
  </si>
  <si>
    <t>гл. распоря-дитель</t>
  </si>
  <si>
    <t>Приложение № 2 к Постановлению Администрации</t>
  </si>
  <si>
    <t xml:space="preserve">"Об утверждении отчета об исполнении  бюджета  </t>
  </si>
  <si>
    <t>ного района "Город Краснокаменск и Краснокаменс-</t>
  </si>
  <si>
    <t>Утверждено решением   на 2016 год</t>
  </si>
  <si>
    <t>сельского поселения "Капцегайтуйское"</t>
  </si>
  <si>
    <t>сельского поселения "Капцегайтуйское" муниципаль-</t>
  </si>
  <si>
    <t>Администрация  сельского  поселения "Капцегайтуйское"</t>
  </si>
  <si>
    <t>Глава муниципального образования</t>
  </si>
  <si>
    <t>Иные закупки товаров, работ и услуг для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</si>
  <si>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</si>
  <si>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Прочая закупка товаров, работ и услуг для муниципальных нужд</t>
  </si>
  <si>
    <t>Иные закупки товаров, работ и услуг
для муниципальных нужд</t>
  </si>
  <si>
    <t>Обеспечение и проведение выборов и референдумов</t>
  </si>
  <si>
    <t>00 0 00 02000</t>
  </si>
  <si>
    <t>Уплата иных платежей</t>
  </si>
  <si>
    <t>853</t>
  </si>
  <si>
    <t>кий район" Забайкальского края за 9 месяцев 2016 года"</t>
  </si>
  <si>
    <t>ОТЧЕТ ОБ ИСПОЛНЕНИИ РАСХОДНОЙ ЧАСТИ БЮДЖЕТА СЕЛЬСКОГО ПОСЕЛЕНИЯ "Капцегайтуйское" ЗА 9 месяцев   2016 ГОДА  ПО ВЕДОМСТВЕННОЙ   СТРУКТУРЕ РАСХОДОВ   БЮДЖЕТОВ  РОССИЙСКОЙ  ФЕДЕРАЦИИ</t>
  </si>
  <si>
    <t>от 08.11. 2016г.                       № 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</si>
</sst>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</numFmts>
  <fonts count="49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i/>
      <sz val="10"/>
      <name val="Times New Roman Cyr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0">
      <alignment/>
      <protection/>
    </xf>
    <xf numFmtId="0" fontId="0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172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11" xfId="0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49" fontId="10" fillId="0" borderId="11" xfId="0" applyNumberFormat="1" applyFont="1" applyBorder="1" applyAlignment="1">
      <alignment horizontal="justify" vertical="center" wrapText="1"/>
    </xf>
    <xf numFmtId="49" fontId="9" fillId="0" borderId="11" xfId="0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/>
    </xf>
    <xf numFmtId="49" fontId="4" fillId="0" borderId="11" xfId="0" applyNumberFormat="1" applyFont="1" applyBorder="1" applyAlignment="1">
      <alignment horizontal="justify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center" wrapText="1"/>
    </xf>
    <xf numFmtId="172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justify" vertical="center" wrapText="1"/>
    </xf>
    <xf numFmtId="172" fontId="11" fillId="0" borderId="11" xfId="53" applyNumberFormat="1" applyFont="1" applyBorder="1" applyAlignment="1">
      <alignment horizontal="center" wrapText="1"/>
      <protection/>
    </xf>
    <xf numFmtId="0" fontId="4" fillId="0" borderId="11" xfId="0" applyNumberFormat="1" applyFont="1" applyBorder="1" applyAlignment="1">
      <alignment horizontal="justify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justify" vertical="center" wrapText="1"/>
    </xf>
    <xf numFmtId="49" fontId="4" fillId="0" borderId="12" xfId="0" applyNumberFormat="1" applyFont="1" applyBorder="1" applyAlignment="1">
      <alignment horizontal="justify" wrapText="1"/>
    </xf>
    <xf numFmtId="49" fontId="4" fillId="0" borderId="14" xfId="0" applyNumberFormat="1" applyFont="1" applyBorder="1" applyAlignment="1">
      <alignment horizontal="justify" wrapText="1"/>
    </xf>
    <xf numFmtId="172" fontId="4" fillId="0" borderId="11" xfId="53" applyNumberFormat="1" applyFont="1" applyBorder="1" applyAlignment="1">
      <alignment horizontal="center" wrapText="1"/>
      <protection/>
    </xf>
    <xf numFmtId="172" fontId="4" fillId="0" borderId="12" xfId="53" applyNumberFormat="1" applyFont="1" applyBorder="1" applyAlignment="1">
      <alignment horizontal="center" wrapText="1"/>
      <protection/>
    </xf>
    <xf numFmtId="49" fontId="4" fillId="0" borderId="11" xfId="53" applyNumberFormat="1" applyFont="1" applyBorder="1" applyAlignment="1">
      <alignment horizontal="center" wrapText="1"/>
      <protection/>
    </xf>
    <xf numFmtId="172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wrapText="1"/>
      <protection/>
    </xf>
    <xf numFmtId="172" fontId="4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0" fillId="0" borderId="11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0" xfId="0" applyNumberFormat="1" applyBorder="1" applyAlignment="1">
      <alignment/>
    </xf>
    <xf numFmtId="49" fontId="11" fillId="0" borderId="11" xfId="0" applyNumberFormat="1" applyFont="1" applyBorder="1" applyAlignment="1">
      <alignment horizontal="center" wrapText="1"/>
    </xf>
    <xf numFmtId="172" fontId="11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justify" vertical="center" wrapText="1"/>
    </xf>
    <xf numFmtId="0" fontId="11" fillId="34" borderId="11" xfId="0" applyFont="1" applyFill="1" applyBorder="1" applyAlignment="1">
      <alignment horizontal="justify" vertical="center" wrapText="1"/>
    </xf>
    <xf numFmtId="172" fontId="11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wrapText="1"/>
    </xf>
    <xf numFmtId="172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80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50.7109375" style="0" customWidth="1"/>
    <col min="2" max="2" width="5.57421875" style="0" customWidth="1"/>
    <col min="3" max="3" width="5.00390625" style="0" customWidth="1"/>
    <col min="4" max="4" width="4.57421875" style="0" customWidth="1"/>
    <col min="5" max="5" width="14.00390625" style="0" customWidth="1"/>
    <col min="6" max="6" width="6.8515625" style="0" customWidth="1"/>
    <col min="7" max="7" width="11.28125" style="0" customWidth="1"/>
    <col min="8" max="8" width="10.57421875" style="0" customWidth="1"/>
    <col min="9" max="9" width="10.28125" style="17" customWidth="1"/>
  </cols>
  <sheetData>
    <row r="1" spans="1:11" ht="13.5">
      <c r="A1" s="3"/>
      <c r="B1" s="19"/>
      <c r="C1" s="19"/>
      <c r="D1" s="19"/>
      <c r="E1" s="73" t="s">
        <v>140</v>
      </c>
      <c r="F1" s="74"/>
      <c r="G1" s="74"/>
      <c r="H1" s="74"/>
      <c r="I1" s="74"/>
      <c r="J1" s="52"/>
      <c r="K1" s="52"/>
    </row>
    <row r="2" spans="1:11" ht="13.5">
      <c r="A2" s="3"/>
      <c r="B2" s="19"/>
      <c r="C2" s="19"/>
      <c r="D2" s="19"/>
      <c r="E2" s="73" t="s">
        <v>144</v>
      </c>
      <c r="F2" s="74"/>
      <c r="G2" s="74"/>
      <c r="H2" s="74"/>
      <c r="I2" s="74"/>
      <c r="J2" s="52"/>
      <c r="K2" s="52"/>
    </row>
    <row r="3" spans="1:11" ht="13.5">
      <c r="A3" s="3"/>
      <c r="B3" s="19"/>
      <c r="C3" s="19"/>
      <c r="D3" s="19"/>
      <c r="E3" s="73" t="s">
        <v>141</v>
      </c>
      <c r="F3" s="74"/>
      <c r="G3" s="74"/>
      <c r="H3" s="74"/>
      <c r="I3" s="74"/>
      <c r="J3" s="52"/>
      <c r="K3" s="52"/>
    </row>
    <row r="4" spans="1:11" ht="13.5">
      <c r="A4" s="3"/>
      <c r="B4" s="19"/>
      <c r="C4" s="19"/>
      <c r="D4" s="19"/>
      <c r="E4" s="73" t="s">
        <v>145</v>
      </c>
      <c r="F4" s="74"/>
      <c r="G4" s="74"/>
      <c r="H4" s="74"/>
      <c r="I4" s="74"/>
      <c r="J4" s="52"/>
      <c r="K4" s="52"/>
    </row>
    <row r="5" spans="1:11" ht="13.5">
      <c r="A5" s="3"/>
      <c r="B5" s="19"/>
      <c r="C5" s="19"/>
      <c r="D5" s="19"/>
      <c r="E5" s="73" t="s">
        <v>142</v>
      </c>
      <c r="F5" s="74"/>
      <c r="G5" s="74"/>
      <c r="H5" s="74"/>
      <c r="I5" s="74"/>
      <c r="J5" s="52"/>
      <c r="K5" s="52"/>
    </row>
    <row r="6" spans="1:11" ht="13.5">
      <c r="A6" s="3"/>
      <c r="B6" s="19"/>
      <c r="C6" s="19"/>
      <c r="D6" s="19"/>
      <c r="E6" s="73" t="s">
        <v>156</v>
      </c>
      <c r="F6" s="74"/>
      <c r="G6" s="74"/>
      <c r="H6" s="74"/>
      <c r="I6" s="74"/>
      <c r="J6" s="52"/>
      <c r="K6" s="52"/>
    </row>
    <row r="7" spans="1:11" ht="15.75">
      <c r="A7" s="3"/>
      <c r="B7" s="19"/>
      <c r="C7" s="19"/>
      <c r="D7" s="19"/>
      <c r="E7" s="51"/>
      <c r="F7" s="51"/>
      <c r="G7" s="51"/>
      <c r="H7" s="51"/>
      <c r="I7" s="51"/>
      <c r="J7" s="52"/>
      <c r="K7" s="52"/>
    </row>
    <row r="8" spans="1:11" ht="15.75">
      <c r="A8" s="1"/>
      <c r="B8" s="19"/>
      <c r="C8" s="19"/>
      <c r="D8" s="19"/>
      <c r="E8" s="51"/>
      <c r="F8" s="51"/>
      <c r="G8" s="51"/>
      <c r="H8" s="51"/>
      <c r="I8" s="51"/>
      <c r="J8" s="52"/>
      <c r="K8" s="52"/>
    </row>
    <row r="9" spans="1:11" ht="13.5">
      <c r="A9" s="1"/>
      <c r="B9" s="19"/>
      <c r="C9" s="19"/>
      <c r="D9" s="19"/>
      <c r="E9" s="73" t="s">
        <v>158</v>
      </c>
      <c r="F9" s="74"/>
      <c r="G9" s="74"/>
      <c r="H9" s="74"/>
      <c r="I9" s="74"/>
      <c r="J9" s="52"/>
      <c r="K9" s="52"/>
    </row>
    <row r="10" spans="1:8" ht="12.75">
      <c r="A10" s="1"/>
      <c r="B10" s="1"/>
      <c r="C10" s="1"/>
      <c r="E10" s="1"/>
      <c r="F10" s="1"/>
      <c r="G10" s="2"/>
      <c r="H10" s="1"/>
    </row>
    <row r="11" spans="1:9" ht="53.25" customHeight="1">
      <c r="A11" s="71" t="s">
        <v>157</v>
      </c>
      <c r="B11" s="71"/>
      <c r="C11" s="71"/>
      <c r="D11" s="71"/>
      <c r="E11" s="71"/>
      <c r="F11" s="71"/>
      <c r="G11" s="71"/>
      <c r="H11" s="71"/>
      <c r="I11" s="72"/>
    </row>
    <row r="12" spans="1:8" ht="13.5" thickBot="1">
      <c r="A12" s="1"/>
      <c r="B12" s="1"/>
      <c r="C12" s="1"/>
      <c r="D12" s="1"/>
      <c r="E12" s="1"/>
      <c r="F12" s="1"/>
      <c r="G12" s="1"/>
      <c r="H12" s="8"/>
    </row>
    <row r="13" spans="1:9" ht="15.75" customHeight="1" thickBot="1">
      <c r="A13" s="78" t="s">
        <v>13</v>
      </c>
      <c r="B13" s="81" t="s">
        <v>139</v>
      </c>
      <c r="C13" s="79" t="s">
        <v>0</v>
      </c>
      <c r="D13" s="79" t="s">
        <v>1</v>
      </c>
      <c r="E13" s="79" t="s">
        <v>91</v>
      </c>
      <c r="F13" s="79" t="s">
        <v>2</v>
      </c>
      <c r="G13" s="76" t="s">
        <v>143</v>
      </c>
      <c r="H13" s="76" t="s">
        <v>137</v>
      </c>
      <c r="I13" s="75" t="s">
        <v>138</v>
      </c>
    </row>
    <row r="14" spans="1:9" ht="15.75" customHeight="1" thickBot="1">
      <c r="A14" s="78"/>
      <c r="B14" s="82"/>
      <c r="C14" s="80"/>
      <c r="D14" s="80"/>
      <c r="E14" s="80"/>
      <c r="F14" s="80"/>
      <c r="G14" s="76"/>
      <c r="H14" s="76"/>
      <c r="I14" s="75"/>
    </row>
    <row r="15" spans="1:9" ht="15.75" customHeight="1" thickBot="1">
      <c r="A15" s="78"/>
      <c r="B15" s="82"/>
      <c r="C15" s="80"/>
      <c r="D15" s="80"/>
      <c r="E15" s="80"/>
      <c r="F15" s="80"/>
      <c r="G15" s="77"/>
      <c r="H15" s="77"/>
      <c r="I15" s="75"/>
    </row>
    <row r="16" spans="1:9" ht="15.75" customHeight="1" thickBot="1">
      <c r="A16" s="78"/>
      <c r="B16" s="83"/>
      <c r="C16" s="80"/>
      <c r="D16" s="80"/>
      <c r="E16" s="80"/>
      <c r="F16" s="80"/>
      <c r="G16" s="77"/>
      <c r="H16" s="77"/>
      <c r="I16" s="75"/>
    </row>
    <row r="17" spans="1:9" ht="13.5" thickBot="1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49">
        <v>9</v>
      </c>
    </row>
    <row r="18" spans="1:9" ht="26.25" thickBot="1">
      <c r="A18" s="47" t="s">
        <v>146</v>
      </c>
      <c r="B18" s="48">
        <v>802</v>
      </c>
      <c r="C18" s="46"/>
      <c r="D18" s="46"/>
      <c r="E18" s="46"/>
      <c r="F18" s="46"/>
      <c r="G18" s="46"/>
      <c r="H18" s="46"/>
      <c r="I18" s="50"/>
    </row>
    <row r="19" spans="1:9" ht="20.25" customHeight="1">
      <c r="A19" s="66" t="s">
        <v>8</v>
      </c>
      <c r="B19" s="67" t="s">
        <v>90</v>
      </c>
      <c r="C19" s="68" t="s">
        <v>3</v>
      </c>
      <c r="D19" s="68"/>
      <c r="E19" s="68"/>
      <c r="F19" s="68"/>
      <c r="G19" s="69">
        <f>G20+G27+G48+G65+G70+G58</f>
        <v>1641.8000000000002</v>
      </c>
      <c r="H19" s="69">
        <f>H20+H27+H48+H58+H65+H70</f>
        <v>1264.5</v>
      </c>
      <c r="I19" s="58">
        <f aca="true" t="shared" si="0" ref="I19:I24">H19/G19*100</f>
        <v>77.01912535022537</v>
      </c>
    </row>
    <row r="20" spans="1:9" ht="45" customHeight="1">
      <c r="A20" s="26" t="s">
        <v>73</v>
      </c>
      <c r="B20" s="11" t="s">
        <v>90</v>
      </c>
      <c r="C20" s="9" t="s">
        <v>3</v>
      </c>
      <c r="D20" s="9" t="s">
        <v>6</v>
      </c>
      <c r="E20" s="9"/>
      <c r="F20" s="9"/>
      <c r="G20" s="9">
        <f aca="true" t="shared" si="1" ref="G20:H23">G21</f>
        <v>336.70000000000005</v>
      </c>
      <c r="H20" s="9">
        <f t="shared" si="1"/>
        <v>312.8</v>
      </c>
      <c r="I20" s="70">
        <f t="shared" si="0"/>
        <v>92.90169290169288</v>
      </c>
    </row>
    <row r="21" spans="1:9" ht="41.25" customHeight="1">
      <c r="A21" s="20" t="s">
        <v>92</v>
      </c>
      <c r="B21" s="11" t="s">
        <v>90</v>
      </c>
      <c r="C21" s="9" t="s">
        <v>3</v>
      </c>
      <c r="D21" s="9" t="s">
        <v>6</v>
      </c>
      <c r="E21" s="9" t="s">
        <v>93</v>
      </c>
      <c r="F21" s="9"/>
      <c r="G21" s="9">
        <f t="shared" si="1"/>
        <v>336.70000000000005</v>
      </c>
      <c r="H21" s="9">
        <f t="shared" si="1"/>
        <v>312.8</v>
      </c>
      <c r="I21" s="53">
        <f t="shared" si="0"/>
        <v>92.90169290169288</v>
      </c>
    </row>
    <row r="22" spans="1:9" ht="20.25" customHeight="1">
      <c r="A22" s="33" t="s">
        <v>147</v>
      </c>
      <c r="B22" s="11" t="s">
        <v>90</v>
      </c>
      <c r="C22" s="9" t="s">
        <v>3</v>
      </c>
      <c r="D22" s="9" t="s">
        <v>6</v>
      </c>
      <c r="E22" s="9" t="s">
        <v>94</v>
      </c>
      <c r="F22" s="12"/>
      <c r="G22" s="9">
        <f t="shared" si="1"/>
        <v>336.70000000000005</v>
      </c>
      <c r="H22" s="9">
        <f t="shared" si="1"/>
        <v>312.8</v>
      </c>
      <c r="I22" s="53">
        <f t="shared" si="0"/>
        <v>92.90169290169288</v>
      </c>
    </row>
    <row r="23" spans="1:9" ht="70.5" customHeight="1">
      <c r="A23" s="21" t="s">
        <v>79</v>
      </c>
      <c r="B23" s="11" t="s">
        <v>90</v>
      </c>
      <c r="C23" s="9" t="s">
        <v>3</v>
      </c>
      <c r="D23" s="9" t="s">
        <v>6</v>
      </c>
      <c r="E23" s="9" t="s">
        <v>94</v>
      </c>
      <c r="F23" s="11" t="s">
        <v>74</v>
      </c>
      <c r="G23" s="9">
        <f t="shared" si="1"/>
        <v>336.70000000000005</v>
      </c>
      <c r="H23" s="9">
        <f t="shared" si="1"/>
        <v>312.8</v>
      </c>
      <c r="I23" s="53">
        <f t="shared" si="0"/>
        <v>92.90169290169288</v>
      </c>
    </row>
    <row r="24" spans="1:9" ht="39" customHeight="1">
      <c r="A24" s="21" t="s">
        <v>75</v>
      </c>
      <c r="B24" s="11" t="s">
        <v>90</v>
      </c>
      <c r="C24" s="9" t="s">
        <v>3</v>
      </c>
      <c r="D24" s="9" t="s">
        <v>6</v>
      </c>
      <c r="E24" s="9" t="s">
        <v>94</v>
      </c>
      <c r="F24" s="11" t="s">
        <v>58</v>
      </c>
      <c r="G24" s="9">
        <f>G25+G26</f>
        <v>336.70000000000005</v>
      </c>
      <c r="H24" s="9">
        <f>H25+H26</f>
        <v>312.8</v>
      </c>
      <c r="I24" s="53">
        <f t="shared" si="0"/>
        <v>92.90169290169288</v>
      </c>
    </row>
    <row r="25" spans="1:9" ht="40.5" customHeight="1">
      <c r="A25" s="21" t="s">
        <v>114</v>
      </c>
      <c r="B25" s="11" t="s">
        <v>90</v>
      </c>
      <c r="C25" s="9" t="s">
        <v>3</v>
      </c>
      <c r="D25" s="9" t="s">
        <v>6</v>
      </c>
      <c r="E25" s="9" t="s">
        <v>94</v>
      </c>
      <c r="F25" s="11" t="s">
        <v>47</v>
      </c>
      <c r="G25" s="9">
        <v>253.8</v>
      </c>
      <c r="H25" s="9">
        <v>242.1</v>
      </c>
      <c r="I25" s="53">
        <f>H25/G25*100</f>
        <v>95.39007092198581</v>
      </c>
    </row>
    <row r="26" spans="1:9" ht="65.25" customHeight="1">
      <c r="A26" s="21" t="s">
        <v>115</v>
      </c>
      <c r="B26" s="11" t="s">
        <v>90</v>
      </c>
      <c r="C26" s="9" t="s">
        <v>3</v>
      </c>
      <c r="D26" s="9" t="s">
        <v>6</v>
      </c>
      <c r="E26" s="9" t="s">
        <v>94</v>
      </c>
      <c r="F26" s="11" t="s">
        <v>116</v>
      </c>
      <c r="G26" s="9">
        <v>82.9</v>
      </c>
      <c r="H26" s="9">
        <v>70.7</v>
      </c>
      <c r="I26" s="53">
        <f aca="true" t="shared" si="2" ref="I26:I98">H26/G26*100</f>
        <v>85.28347406513872</v>
      </c>
    </row>
    <row r="27" spans="1:9" ht="48.75" customHeight="1">
      <c r="A27" s="59" t="s">
        <v>76</v>
      </c>
      <c r="B27" s="56" t="s">
        <v>90</v>
      </c>
      <c r="C27" s="57" t="s">
        <v>3</v>
      </c>
      <c r="D27" s="57" t="s">
        <v>7</v>
      </c>
      <c r="E27" s="57"/>
      <c r="F27" s="57"/>
      <c r="G27" s="57">
        <f>G28+G38</f>
        <v>165.1</v>
      </c>
      <c r="H27" s="57">
        <f>H28+H38</f>
        <v>141.6</v>
      </c>
      <c r="I27" s="58">
        <f t="shared" si="2"/>
        <v>85.76620230163537</v>
      </c>
    </row>
    <row r="28" spans="1:9" ht="39" customHeight="1">
      <c r="A28" s="20" t="s">
        <v>92</v>
      </c>
      <c r="B28" s="11" t="s">
        <v>90</v>
      </c>
      <c r="C28" s="9" t="s">
        <v>3</v>
      </c>
      <c r="D28" s="9" t="s">
        <v>7</v>
      </c>
      <c r="E28" s="9" t="s">
        <v>93</v>
      </c>
      <c r="F28" s="9"/>
      <c r="G28" s="9">
        <f aca="true" t="shared" si="3" ref="G28:H30">G29</f>
        <v>105.5</v>
      </c>
      <c r="H28" s="9">
        <f t="shared" si="3"/>
        <v>102</v>
      </c>
      <c r="I28" s="53">
        <f t="shared" si="2"/>
        <v>96.6824644549763</v>
      </c>
    </row>
    <row r="29" spans="1:9" ht="18.75" customHeight="1">
      <c r="A29" s="20" t="s">
        <v>15</v>
      </c>
      <c r="B29" s="11" t="s">
        <v>90</v>
      </c>
      <c r="C29" s="9" t="s">
        <v>3</v>
      </c>
      <c r="D29" s="9" t="s">
        <v>7</v>
      </c>
      <c r="E29" s="9" t="s">
        <v>95</v>
      </c>
      <c r="F29" s="9"/>
      <c r="G29" s="9">
        <f t="shared" si="3"/>
        <v>105.5</v>
      </c>
      <c r="H29" s="9">
        <f t="shared" si="3"/>
        <v>102</v>
      </c>
      <c r="I29" s="53">
        <f t="shared" si="2"/>
        <v>96.6824644549763</v>
      </c>
    </row>
    <row r="30" spans="1:9" ht="63.75" customHeight="1">
      <c r="A30" s="10" t="s">
        <v>79</v>
      </c>
      <c r="B30" s="11" t="s">
        <v>90</v>
      </c>
      <c r="C30" s="9" t="s">
        <v>3</v>
      </c>
      <c r="D30" s="9" t="s">
        <v>7</v>
      </c>
      <c r="E30" s="9" t="s">
        <v>95</v>
      </c>
      <c r="F30" s="11" t="s">
        <v>74</v>
      </c>
      <c r="G30" s="9">
        <f t="shared" si="3"/>
        <v>105.5</v>
      </c>
      <c r="H30" s="9">
        <f t="shared" si="3"/>
        <v>102</v>
      </c>
      <c r="I30" s="53">
        <f t="shared" si="2"/>
        <v>96.6824644549763</v>
      </c>
    </row>
    <row r="31" spans="1:9" ht="32.25" customHeight="1">
      <c r="A31" s="21" t="s">
        <v>75</v>
      </c>
      <c r="B31" s="11" t="s">
        <v>90</v>
      </c>
      <c r="C31" s="9" t="s">
        <v>3</v>
      </c>
      <c r="D31" s="9" t="s">
        <v>7</v>
      </c>
      <c r="E31" s="9" t="s">
        <v>95</v>
      </c>
      <c r="F31" s="11" t="s">
        <v>58</v>
      </c>
      <c r="G31" s="9">
        <f>G32+G33</f>
        <v>105.5</v>
      </c>
      <c r="H31" s="9">
        <f>H32+H33</f>
        <v>102</v>
      </c>
      <c r="I31" s="53">
        <f t="shared" si="2"/>
        <v>96.6824644549763</v>
      </c>
    </row>
    <row r="32" spans="1:9" ht="29.25" customHeight="1">
      <c r="A32" s="21" t="s">
        <v>114</v>
      </c>
      <c r="B32" s="11" t="s">
        <v>90</v>
      </c>
      <c r="C32" s="9" t="s">
        <v>3</v>
      </c>
      <c r="D32" s="9" t="s">
        <v>7</v>
      </c>
      <c r="E32" s="9" t="s">
        <v>95</v>
      </c>
      <c r="F32" s="11" t="s">
        <v>47</v>
      </c>
      <c r="G32" s="9">
        <v>81.1</v>
      </c>
      <c r="H32" s="9">
        <v>77.6</v>
      </c>
      <c r="I32" s="53">
        <f t="shared" si="2"/>
        <v>95.68434032059187</v>
      </c>
    </row>
    <row r="33" spans="1:9" ht="67.5" customHeight="1">
      <c r="A33" s="21" t="s">
        <v>115</v>
      </c>
      <c r="B33" s="11" t="s">
        <v>90</v>
      </c>
      <c r="C33" s="9" t="s">
        <v>3</v>
      </c>
      <c r="D33" s="9" t="s">
        <v>7</v>
      </c>
      <c r="E33" s="9" t="s">
        <v>77</v>
      </c>
      <c r="F33" s="11" t="s">
        <v>116</v>
      </c>
      <c r="G33" s="9">
        <v>24.4</v>
      </c>
      <c r="H33" s="9">
        <v>24.4</v>
      </c>
      <c r="I33" s="53">
        <f t="shared" si="2"/>
        <v>100</v>
      </c>
    </row>
    <row r="34" spans="1:9" ht="35.25" customHeight="1" hidden="1">
      <c r="A34" s="21" t="s">
        <v>78</v>
      </c>
      <c r="B34" s="11" t="s">
        <v>90</v>
      </c>
      <c r="C34" s="9" t="s">
        <v>3</v>
      </c>
      <c r="D34" s="9" t="s">
        <v>7</v>
      </c>
      <c r="E34" s="9" t="s">
        <v>77</v>
      </c>
      <c r="F34" s="11" t="s">
        <v>80</v>
      </c>
      <c r="G34" s="9">
        <f>G35</f>
        <v>0</v>
      </c>
      <c r="H34" s="9">
        <f>H35</f>
        <v>0</v>
      </c>
      <c r="I34" s="53" t="e">
        <f t="shared" si="2"/>
        <v>#DIV/0!</v>
      </c>
    </row>
    <row r="35" spans="1:9" ht="33.75" customHeight="1" hidden="1">
      <c r="A35" s="21" t="s">
        <v>81</v>
      </c>
      <c r="B35" s="11" t="s">
        <v>90</v>
      </c>
      <c r="C35" s="9" t="s">
        <v>3</v>
      </c>
      <c r="D35" s="9" t="s">
        <v>7</v>
      </c>
      <c r="E35" s="9" t="s">
        <v>77</v>
      </c>
      <c r="F35" s="11" t="s">
        <v>59</v>
      </c>
      <c r="G35" s="9">
        <f>G36+G37</f>
        <v>0</v>
      </c>
      <c r="H35" s="9">
        <f>H36+H37</f>
        <v>0</v>
      </c>
      <c r="I35" s="53" t="e">
        <f t="shared" si="2"/>
        <v>#DIV/0!</v>
      </c>
    </row>
    <row r="36" spans="1:9" ht="36.75" customHeight="1" hidden="1">
      <c r="A36" s="21" t="s">
        <v>82</v>
      </c>
      <c r="B36" s="11" t="s">
        <v>90</v>
      </c>
      <c r="C36" s="9" t="s">
        <v>3</v>
      </c>
      <c r="D36" s="9" t="s">
        <v>7</v>
      </c>
      <c r="E36" s="9" t="s">
        <v>77</v>
      </c>
      <c r="F36" s="11" t="s">
        <v>48</v>
      </c>
      <c r="G36" s="9">
        <v>0</v>
      </c>
      <c r="H36" s="9">
        <v>0</v>
      </c>
      <c r="I36" s="53" t="e">
        <f t="shared" si="2"/>
        <v>#DIV/0!</v>
      </c>
    </row>
    <row r="37" spans="1:9" ht="35.25" customHeight="1" hidden="1">
      <c r="A37" s="21" t="s">
        <v>83</v>
      </c>
      <c r="B37" s="11" t="s">
        <v>90</v>
      </c>
      <c r="C37" s="9" t="s">
        <v>3</v>
      </c>
      <c r="D37" s="9" t="s">
        <v>7</v>
      </c>
      <c r="E37" s="9" t="s">
        <v>77</v>
      </c>
      <c r="F37" s="11" t="s">
        <v>49</v>
      </c>
      <c r="G37" s="9">
        <v>0</v>
      </c>
      <c r="H37" s="9">
        <v>0</v>
      </c>
      <c r="I37" s="53" t="e">
        <f t="shared" si="2"/>
        <v>#DIV/0!</v>
      </c>
    </row>
    <row r="38" spans="1:9" ht="25.5" customHeight="1">
      <c r="A38" s="21" t="s">
        <v>98</v>
      </c>
      <c r="B38" s="11" t="s">
        <v>90</v>
      </c>
      <c r="C38" s="9" t="s">
        <v>3</v>
      </c>
      <c r="D38" s="9" t="s">
        <v>7</v>
      </c>
      <c r="E38" s="9" t="s">
        <v>96</v>
      </c>
      <c r="F38" s="11"/>
      <c r="G38" s="9">
        <f>G39</f>
        <v>59.6</v>
      </c>
      <c r="H38" s="9">
        <f>H39</f>
        <v>39.6</v>
      </c>
      <c r="I38" s="53">
        <f t="shared" si="2"/>
        <v>66.44295302013423</v>
      </c>
    </row>
    <row r="39" spans="1:9" ht="78" customHeight="1">
      <c r="A39" s="20" t="s">
        <v>99</v>
      </c>
      <c r="B39" s="11" t="s">
        <v>90</v>
      </c>
      <c r="C39" s="9" t="s">
        <v>3</v>
      </c>
      <c r="D39" s="9" t="s">
        <v>7</v>
      </c>
      <c r="E39" s="9" t="s">
        <v>97</v>
      </c>
      <c r="F39" s="11"/>
      <c r="G39" s="9">
        <f>G40+G44</f>
        <v>59.6</v>
      </c>
      <c r="H39" s="9">
        <f>H40+H44</f>
        <v>39.6</v>
      </c>
      <c r="I39" s="53">
        <f t="shared" si="2"/>
        <v>66.44295302013423</v>
      </c>
    </row>
    <row r="40" spans="1:9" ht="60.75" customHeight="1">
      <c r="A40" s="10" t="s">
        <v>79</v>
      </c>
      <c r="B40" s="11" t="s">
        <v>90</v>
      </c>
      <c r="C40" s="9" t="s">
        <v>3</v>
      </c>
      <c r="D40" s="9" t="s">
        <v>7</v>
      </c>
      <c r="E40" s="9" t="s">
        <v>97</v>
      </c>
      <c r="F40" s="11" t="s">
        <v>74</v>
      </c>
      <c r="G40" s="9">
        <f>G41</f>
        <v>56.800000000000004</v>
      </c>
      <c r="H40" s="9">
        <f>H41</f>
        <v>39.6</v>
      </c>
      <c r="I40" s="53">
        <f t="shared" si="2"/>
        <v>69.71830985915493</v>
      </c>
    </row>
    <row r="41" spans="1:9" ht="33.75" customHeight="1">
      <c r="A41" s="21" t="s">
        <v>75</v>
      </c>
      <c r="B41" s="11" t="s">
        <v>90</v>
      </c>
      <c r="C41" s="9" t="s">
        <v>3</v>
      </c>
      <c r="D41" s="9" t="s">
        <v>7</v>
      </c>
      <c r="E41" s="9" t="s">
        <v>97</v>
      </c>
      <c r="F41" s="11" t="s">
        <v>58</v>
      </c>
      <c r="G41" s="9">
        <f>G42+G43</f>
        <v>56.800000000000004</v>
      </c>
      <c r="H41" s="9">
        <f>H42+H43</f>
        <v>39.6</v>
      </c>
      <c r="I41" s="53">
        <f t="shared" si="2"/>
        <v>69.71830985915493</v>
      </c>
    </row>
    <row r="42" spans="1:9" ht="30.75" customHeight="1">
      <c r="A42" s="21" t="s">
        <v>114</v>
      </c>
      <c r="B42" s="11" t="s">
        <v>90</v>
      </c>
      <c r="C42" s="9" t="s">
        <v>3</v>
      </c>
      <c r="D42" s="9" t="s">
        <v>7</v>
      </c>
      <c r="E42" s="9" t="s">
        <v>97</v>
      </c>
      <c r="F42" s="11" t="s">
        <v>47</v>
      </c>
      <c r="G42" s="9">
        <v>43.7</v>
      </c>
      <c r="H42" s="9">
        <v>32</v>
      </c>
      <c r="I42" s="53">
        <f t="shared" si="2"/>
        <v>73.22654462242562</v>
      </c>
    </row>
    <row r="43" spans="1:9" ht="61.5" customHeight="1">
      <c r="A43" s="21" t="s">
        <v>115</v>
      </c>
      <c r="B43" s="11" t="s">
        <v>90</v>
      </c>
      <c r="C43" s="9" t="s">
        <v>3</v>
      </c>
      <c r="D43" s="9" t="s">
        <v>7</v>
      </c>
      <c r="E43" s="9" t="s">
        <v>97</v>
      </c>
      <c r="F43" s="11" t="s">
        <v>116</v>
      </c>
      <c r="G43" s="9">
        <v>13.1</v>
      </c>
      <c r="H43" s="9">
        <v>7.6</v>
      </c>
      <c r="I43" s="53">
        <f t="shared" si="2"/>
        <v>58.01526717557252</v>
      </c>
    </row>
    <row r="44" spans="1:9" ht="30" customHeight="1">
      <c r="A44" s="21" t="s">
        <v>78</v>
      </c>
      <c r="B44" s="11" t="s">
        <v>90</v>
      </c>
      <c r="C44" s="9" t="s">
        <v>3</v>
      </c>
      <c r="D44" s="9" t="s">
        <v>7</v>
      </c>
      <c r="E44" s="9" t="s">
        <v>97</v>
      </c>
      <c r="F44" s="11" t="s">
        <v>80</v>
      </c>
      <c r="G44" s="9">
        <f>G45</f>
        <v>2.8</v>
      </c>
      <c r="H44" s="9">
        <f>H45</f>
        <v>0</v>
      </c>
      <c r="I44" s="53">
        <f t="shared" si="2"/>
        <v>0</v>
      </c>
    </row>
    <row r="45" spans="1:9" ht="31.5" customHeight="1">
      <c r="A45" s="21" t="s">
        <v>148</v>
      </c>
      <c r="B45" s="11" t="s">
        <v>90</v>
      </c>
      <c r="C45" s="9" t="s">
        <v>3</v>
      </c>
      <c r="D45" s="9" t="s">
        <v>7</v>
      </c>
      <c r="E45" s="9" t="s">
        <v>97</v>
      </c>
      <c r="F45" s="11" t="s">
        <v>59</v>
      </c>
      <c r="G45" s="9">
        <f>G46+G47</f>
        <v>2.8</v>
      </c>
      <c r="H45" s="9">
        <f>H46+H47</f>
        <v>0</v>
      </c>
      <c r="I45" s="53">
        <f t="shared" si="2"/>
        <v>0</v>
      </c>
    </row>
    <row r="46" spans="1:9" ht="35.25" customHeight="1">
      <c r="A46" s="21" t="s">
        <v>82</v>
      </c>
      <c r="B46" s="11" t="s">
        <v>90</v>
      </c>
      <c r="C46" s="9" t="s">
        <v>3</v>
      </c>
      <c r="D46" s="9" t="s">
        <v>7</v>
      </c>
      <c r="E46" s="9" t="s">
        <v>97</v>
      </c>
      <c r="F46" s="11" t="s">
        <v>48</v>
      </c>
      <c r="G46" s="9">
        <v>2.8</v>
      </c>
      <c r="H46" s="9">
        <v>0</v>
      </c>
      <c r="I46" s="53">
        <f t="shared" si="2"/>
        <v>0</v>
      </c>
    </row>
    <row r="47" spans="1:9" ht="32.25" customHeight="1" hidden="1">
      <c r="A47" s="21" t="s">
        <v>83</v>
      </c>
      <c r="B47" s="11" t="s">
        <v>90</v>
      </c>
      <c r="C47" s="9" t="s">
        <v>3</v>
      </c>
      <c r="D47" s="9" t="s">
        <v>7</v>
      </c>
      <c r="E47" s="9" t="s">
        <v>84</v>
      </c>
      <c r="F47" s="11" t="s">
        <v>49</v>
      </c>
      <c r="G47" s="9"/>
      <c r="H47" s="9"/>
      <c r="I47" s="53" t="e">
        <f t="shared" si="2"/>
        <v>#DIV/0!</v>
      </c>
    </row>
    <row r="48" spans="1:9" ht="50.25" customHeight="1">
      <c r="A48" s="60" t="s">
        <v>149</v>
      </c>
      <c r="B48" s="56" t="s">
        <v>90</v>
      </c>
      <c r="C48" s="56" t="s">
        <v>3</v>
      </c>
      <c r="D48" s="56" t="s">
        <v>34</v>
      </c>
      <c r="E48" s="56"/>
      <c r="F48" s="56"/>
      <c r="G48" s="57">
        <f aca="true" t="shared" si="4" ref="G48:H51">G49</f>
        <v>238.8</v>
      </c>
      <c r="H48" s="57">
        <f t="shared" si="4"/>
        <v>179.1</v>
      </c>
      <c r="I48" s="58">
        <f t="shared" si="2"/>
        <v>74.99999999999999</v>
      </c>
    </row>
    <row r="49" spans="1:9" ht="18.75" customHeight="1">
      <c r="A49" s="20" t="s">
        <v>27</v>
      </c>
      <c r="B49" s="11" t="s">
        <v>90</v>
      </c>
      <c r="C49" s="11" t="s">
        <v>3</v>
      </c>
      <c r="D49" s="11" t="s">
        <v>34</v>
      </c>
      <c r="E49" s="11" t="s">
        <v>100</v>
      </c>
      <c r="F49" s="11"/>
      <c r="G49" s="9">
        <f t="shared" si="4"/>
        <v>238.8</v>
      </c>
      <c r="H49" s="9">
        <f t="shared" si="4"/>
        <v>179.1</v>
      </c>
      <c r="I49" s="53">
        <f t="shared" si="2"/>
        <v>74.99999999999999</v>
      </c>
    </row>
    <row r="50" spans="1:9" ht="84" customHeight="1">
      <c r="A50" s="20" t="s">
        <v>85</v>
      </c>
      <c r="B50" s="11" t="s">
        <v>90</v>
      </c>
      <c r="C50" s="11" t="s">
        <v>3</v>
      </c>
      <c r="D50" s="11" t="s">
        <v>34</v>
      </c>
      <c r="E50" s="11" t="s">
        <v>101</v>
      </c>
      <c r="F50" s="11"/>
      <c r="G50" s="9">
        <f t="shared" si="4"/>
        <v>238.8</v>
      </c>
      <c r="H50" s="9">
        <f t="shared" si="4"/>
        <v>179.1</v>
      </c>
      <c r="I50" s="53">
        <f t="shared" si="2"/>
        <v>74.99999999999999</v>
      </c>
    </row>
    <row r="51" spans="1:9" ht="21" customHeight="1">
      <c r="A51" s="22" t="s">
        <v>27</v>
      </c>
      <c r="B51" s="11" t="s">
        <v>90</v>
      </c>
      <c r="C51" s="11" t="s">
        <v>3</v>
      </c>
      <c r="D51" s="11" t="s">
        <v>34</v>
      </c>
      <c r="E51" s="11" t="s">
        <v>101</v>
      </c>
      <c r="F51" s="11" t="s">
        <v>23</v>
      </c>
      <c r="G51" s="9">
        <f t="shared" si="4"/>
        <v>238.8</v>
      </c>
      <c r="H51" s="9">
        <f t="shared" si="4"/>
        <v>179.1</v>
      </c>
      <c r="I51" s="53">
        <f t="shared" si="2"/>
        <v>74.99999999999999</v>
      </c>
    </row>
    <row r="52" spans="1:9" ht="18.75" customHeight="1">
      <c r="A52" s="21" t="s">
        <v>26</v>
      </c>
      <c r="B52" s="11" t="s">
        <v>90</v>
      </c>
      <c r="C52" s="11" t="s">
        <v>3</v>
      </c>
      <c r="D52" s="11" t="s">
        <v>34</v>
      </c>
      <c r="E52" s="11" t="s">
        <v>101</v>
      </c>
      <c r="F52" s="11" t="s">
        <v>60</v>
      </c>
      <c r="G52" s="9">
        <v>238.8</v>
      </c>
      <c r="H52" s="9">
        <v>179.1</v>
      </c>
      <c r="I52" s="53">
        <f t="shared" si="2"/>
        <v>74.99999999999999</v>
      </c>
    </row>
    <row r="53" spans="1:9" ht="31.5" customHeight="1" hidden="1">
      <c r="A53" s="23" t="s">
        <v>40</v>
      </c>
      <c r="B53" s="11" t="s">
        <v>90</v>
      </c>
      <c r="C53" s="11" t="s">
        <v>3</v>
      </c>
      <c r="D53" s="11" t="s">
        <v>4</v>
      </c>
      <c r="E53" s="11"/>
      <c r="F53" s="11"/>
      <c r="G53" s="9">
        <f aca="true" t="shared" si="5" ref="G53:H56">G54</f>
        <v>0</v>
      </c>
      <c r="H53" s="9">
        <f t="shared" si="5"/>
        <v>0</v>
      </c>
      <c r="I53" s="53" t="e">
        <f t="shared" si="2"/>
        <v>#DIV/0!</v>
      </c>
    </row>
    <row r="54" spans="1:9" ht="23.25" customHeight="1" hidden="1">
      <c r="A54" s="24" t="s">
        <v>41</v>
      </c>
      <c r="B54" s="11" t="s">
        <v>90</v>
      </c>
      <c r="C54" s="11" t="s">
        <v>3</v>
      </c>
      <c r="D54" s="11" t="s">
        <v>4</v>
      </c>
      <c r="E54" s="11" t="s">
        <v>42</v>
      </c>
      <c r="F54" s="11"/>
      <c r="G54" s="9">
        <f t="shared" si="5"/>
        <v>0</v>
      </c>
      <c r="H54" s="9">
        <f t="shared" si="5"/>
        <v>0</v>
      </c>
      <c r="I54" s="53" t="e">
        <f t="shared" si="2"/>
        <v>#DIV/0!</v>
      </c>
    </row>
    <row r="55" spans="1:9" ht="48.75" customHeight="1" hidden="1">
      <c r="A55" s="24" t="s">
        <v>43</v>
      </c>
      <c r="B55" s="11" t="s">
        <v>90</v>
      </c>
      <c r="C55" s="11" t="s">
        <v>17</v>
      </c>
      <c r="D55" s="11" t="s">
        <v>44</v>
      </c>
      <c r="E55" s="11" t="s">
        <v>45</v>
      </c>
      <c r="F55" s="11"/>
      <c r="G55" s="9">
        <f t="shared" si="5"/>
        <v>0</v>
      </c>
      <c r="H55" s="9">
        <f t="shared" si="5"/>
        <v>0</v>
      </c>
      <c r="I55" s="53" t="e">
        <f t="shared" si="2"/>
        <v>#DIV/0!</v>
      </c>
    </row>
    <row r="56" spans="1:9" ht="23.25" customHeight="1" hidden="1">
      <c r="A56" s="21" t="s">
        <v>62</v>
      </c>
      <c r="B56" s="11" t="s">
        <v>90</v>
      </c>
      <c r="C56" s="11" t="s">
        <v>17</v>
      </c>
      <c r="D56" s="11" t="s">
        <v>44</v>
      </c>
      <c r="E56" s="11" t="s">
        <v>45</v>
      </c>
      <c r="F56" s="11" t="s">
        <v>61</v>
      </c>
      <c r="G56" s="9">
        <f t="shared" si="5"/>
        <v>0</v>
      </c>
      <c r="H56" s="9">
        <f t="shared" si="5"/>
        <v>0</v>
      </c>
      <c r="I56" s="53" t="e">
        <f t="shared" si="2"/>
        <v>#DIV/0!</v>
      </c>
    </row>
    <row r="57" spans="1:9" ht="18" customHeight="1" hidden="1">
      <c r="A57" s="20" t="s">
        <v>51</v>
      </c>
      <c r="B57" s="11" t="s">
        <v>90</v>
      </c>
      <c r="C57" s="11" t="s">
        <v>17</v>
      </c>
      <c r="D57" s="11" t="s">
        <v>44</v>
      </c>
      <c r="E57" s="11" t="s">
        <v>45</v>
      </c>
      <c r="F57" s="11" t="s">
        <v>50</v>
      </c>
      <c r="G57" s="9">
        <v>0</v>
      </c>
      <c r="H57" s="9">
        <v>0</v>
      </c>
      <c r="I57" s="53" t="e">
        <f t="shared" si="2"/>
        <v>#DIV/0!</v>
      </c>
    </row>
    <row r="58" spans="1:9" ht="33.75" customHeight="1">
      <c r="A58" s="59" t="s">
        <v>152</v>
      </c>
      <c r="B58" s="56" t="s">
        <v>90</v>
      </c>
      <c r="C58" s="56" t="s">
        <v>3</v>
      </c>
      <c r="D58" s="56" t="s">
        <v>4</v>
      </c>
      <c r="E58" s="11"/>
      <c r="F58" s="11"/>
      <c r="G58" s="57">
        <f>G59</f>
        <v>31.5</v>
      </c>
      <c r="H58" s="57">
        <f>H59</f>
        <v>31.5</v>
      </c>
      <c r="I58" s="58">
        <f t="shared" si="2"/>
        <v>100</v>
      </c>
    </row>
    <row r="59" spans="1:9" ht="18" customHeight="1">
      <c r="A59" s="20" t="s">
        <v>41</v>
      </c>
      <c r="B59" s="11" t="s">
        <v>90</v>
      </c>
      <c r="C59" s="11" t="s">
        <v>3</v>
      </c>
      <c r="D59" s="11" t="s">
        <v>4</v>
      </c>
      <c r="E59" s="11" t="s">
        <v>153</v>
      </c>
      <c r="F59" s="11"/>
      <c r="G59" s="9">
        <f>G60+G63</f>
        <v>31.5</v>
      </c>
      <c r="H59" s="9">
        <f>H60+H63</f>
        <v>31.5</v>
      </c>
      <c r="I59" s="53">
        <f t="shared" si="2"/>
        <v>100</v>
      </c>
    </row>
    <row r="60" spans="1:9" ht="34.5" customHeight="1">
      <c r="A60" s="26" t="s">
        <v>78</v>
      </c>
      <c r="B60" s="11" t="s">
        <v>90</v>
      </c>
      <c r="C60" s="11" t="s">
        <v>3</v>
      </c>
      <c r="D60" s="11" t="s">
        <v>4</v>
      </c>
      <c r="E60" s="11" t="s">
        <v>153</v>
      </c>
      <c r="F60" s="11" t="s">
        <v>80</v>
      </c>
      <c r="G60" s="9">
        <f>G61</f>
        <v>0.4</v>
      </c>
      <c r="H60" s="9">
        <f>H61</f>
        <v>0.4</v>
      </c>
      <c r="I60" s="53">
        <f t="shared" si="2"/>
        <v>100</v>
      </c>
    </row>
    <row r="61" spans="1:9" ht="33" customHeight="1">
      <c r="A61" s="26" t="s">
        <v>148</v>
      </c>
      <c r="B61" s="11" t="s">
        <v>90</v>
      </c>
      <c r="C61" s="11" t="s">
        <v>3</v>
      </c>
      <c r="D61" s="11" t="s">
        <v>4</v>
      </c>
      <c r="E61" s="11" t="s">
        <v>153</v>
      </c>
      <c r="F61" s="11" t="s">
        <v>59</v>
      </c>
      <c r="G61" s="9">
        <f>G62</f>
        <v>0.4</v>
      </c>
      <c r="H61" s="9">
        <f>H62</f>
        <v>0.4</v>
      </c>
      <c r="I61" s="53">
        <f t="shared" si="2"/>
        <v>100</v>
      </c>
    </row>
    <row r="62" spans="1:9" ht="39" customHeight="1">
      <c r="A62" s="26" t="s">
        <v>83</v>
      </c>
      <c r="B62" s="11" t="s">
        <v>90</v>
      </c>
      <c r="C62" s="11" t="s">
        <v>3</v>
      </c>
      <c r="D62" s="11" t="s">
        <v>4</v>
      </c>
      <c r="E62" s="11" t="s">
        <v>153</v>
      </c>
      <c r="F62" s="11" t="s">
        <v>49</v>
      </c>
      <c r="G62" s="9">
        <v>0.4</v>
      </c>
      <c r="H62" s="9">
        <v>0.4</v>
      </c>
      <c r="I62" s="53">
        <f t="shared" si="2"/>
        <v>100</v>
      </c>
    </row>
    <row r="63" spans="1:9" ht="18" customHeight="1">
      <c r="A63" s="20" t="s">
        <v>62</v>
      </c>
      <c r="B63" s="11" t="s">
        <v>90</v>
      </c>
      <c r="C63" s="11" t="s">
        <v>3</v>
      </c>
      <c r="D63" s="11" t="s">
        <v>4</v>
      </c>
      <c r="E63" s="11" t="s">
        <v>153</v>
      </c>
      <c r="F63" s="11" t="s">
        <v>61</v>
      </c>
      <c r="G63" s="9">
        <f>G64</f>
        <v>31.1</v>
      </c>
      <c r="H63" s="9">
        <f>H64</f>
        <v>31.1</v>
      </c>
      <c r="I63" s="53">
        <f t="shared" si="2"/>
        <v>100</v>
      </c>
    </row>
    <row r="64" spans="1:9" ht="18" customHeight="1">
      <c r="A64" s="20" t="s">
        <v>51</v>
      </c>
      <c r="B64" s="11" t="s">
        <v>90</v>
      </c>
      <c r="C64" s="11" t="s">
        <v>3</v>
      </c>
      <c r="D64" s="11" t="s">
        <v>4</v>
      </c>
      <c r="E64" s="11" t="s">
        <v>153</v>
      </c>
      <c r="F64" s="11" t="s">
        <v>50</v>
      </c>
      <c r="G64" s="9">
        <v>31.1</v>
      </c>
      <c r="H64" s="9">
        <v>31.1</v>
      </c>
      <c r="I64" s="53">
        <f t="shared" si="2"/>
        <v>100</v>
      </c>
    </row>
    <row r="65" spans="1:9" ht="15" customHeight="1">
      <c r="A65" s="59" t="s">
        <v>16</v>
      </c>
      <c r="B65" s="56" t="s">
        <v>90</v>
      </c>
      <c r="C65" s="57" t="s">
        <v>3</v>
      </c>
      <c r="D65" s="56" t="s">
        <v>14</v>
      </c>
      <c r="E65" s="57"/>
      <c r="F65" s="57"/>
      <c r="G65" s="57">
        <f aca="true" t="shared" si="6" ref="G65:H68">G66</f>
        <v>5</v>
      </c>
      <c r="H65" s="57">
        <f t="shared" si="6"/>
        <v>0</v>
      </c>
      <c r="I65" s="58">
        <f t="shared" si="2"/>
        <v>0</v>
      </c>
    </row>
    <row r="66" spans="1:9" ht="18.75" customHeight="1">
      <c r="A66" s="20" t="s">
        <v>16</v>
      </c>
      <c r="B66" s="11" t="s">
        <v>90</v>
      </c>
      <c r="C66" s="9" t="s">
        <v>3</v>
      </c>
      <c r="D66" s="11" t="s">
        <v>14</v>
      </c>
      <c r="E66" s="9" t="s">
        <v>104</v>
      </c>
      <c r="F66" s="9"/>
      <c r="G66" s="9">
        <f t="shared" si="6"/>
        <v>5</v>
      </c>
      <c r="H66" s="9">
        <f t="shared" si="6"/>
        <v>0</v>
      </c>
      <c r="I66" s="53">
        <f t="shared" si="2"/>
        <v>0</v>
      </c>
    </row>
    <row r="67" spans="1:9" ht="20.25" customHeight="1">
      <c r="A67" s="20" t="s">
        <v>24</v>
      </c>
      <c r="B67" s="11" t="s">
        <v>90</v>
      </c>
      <c r="C67" s="9" t="s">
        <v>3</v>
      </c>
      <c r="D67" s="11" t="s">
        <v>14</v>
      </c>
      <c r="E67" s="9" t="s">
        <v>105</v>
      </c>
      <c r="F67" s="9"/>
      <c r="G67" s="9">
        <f t="shared" si="6"/>
        <v>5</v>
      </c>
      <c r="H67" s="9">
        <f t="shared" si="6"/>
        <v>0</v>
      </c>
      <c r="I67" s="53">
        <f t="shared" si="2"/>
        <v>0</v>
      </c>
    </row>
    <row r="68" spans="1:9" ht="17.25" customHeight="1">
      <c r="A68" s="21" t="s">
        <v>62</v>
      </c>
      <c r="B68" s="11" t="s">
        <v>90</v>
      </c>
      <c r="C68" s="9" t="s">
        <v>3</v>
      </c>
      <c r="D68" s="11" t="s">
        <v>14</v>
      </c>
      <c r="E68" s="9" t="s">
        <v>105</v>
      </c>
      <c r="F68" s="11" t="s">
        <v>61</v>
      </c>
      <c r="G68" s="9">
        <f t="shared" si="6"/>
        <v>5</v>
      </c>
      <c r="H68" s="9">
        <f t="shared" si="6"/>
        <v>0</v>
      </c>
      <c r="I68" s="53">
        <f t="shared" si="2"/>
        <v>0</v>
      </c>
    </row>
    <row r="69" spans="1:9" ht="18.75" customHeight="1">
      <c r="A69" s="25" t="s">
        <v>53</v>
      </c>
      <c r="B69" s="11" t="s">
        <v>90</v>
      </c>
      <c r="C69" s="9" t="s">
        <v>3</v>
      </c>
      <c r="D69" s="11" t="s">
        <v>14</v>
      </c>
      <c r="E69" s="9" t="s">
        <v>105</v>
      </c>
      <c r="F69" s="11" t="s">
        <v>52</v>
      </c>
      <c r="G69" s="12">
        <v>5</v>
      </c>
      <c r="H69" s="12">
        <v>0</v>
      </c>
      <c r="I69" s="53">
        <f t="shared" si="2"/>
        <v>0</v>
      </c>
    </row>
    <row r="70" spans="1:9" ht="20.25" customHeight="1">
      <c r="A70" s="59" t="s">
        <v>25</v>
      </c>
      <c r="B70" s="56" t="s">
        <v>90</v>
      </c>
      <c r="C70" s="61" t="s">
        <v>3</v>
      </c>
      <c r="D70" s="62" t="s">
        <v>46</v>
      </c>
      <c r="E70" s="61"/>
      <c r="F70" s="61"/>
      <c r="G70" s="61">
        <f>G71+G88</f>
        <v>864.6999999999999</v>
      </c>
      <c r="H70" s="61">
        <f>H71+H88</f>
        <v>599.5</v>
      </c>
      <c r="I70" s="58">
        <f t="shared" si="2"/>
        <v>69.33040360818782</v>
      </c>
    </row>
    <row r="71" spans="1:9" ht="30.75" customHeight="1">
      <c r="A71" s="21" t="s">
        <v>37</v>
      </c>
      <c r="B71" s="11" t="s">
        <v>90</v>
      </c>
      <c r="C71" s="11" t="s">
        <v>3</v>
      </c>
      <c r="D71" s="11" t="s">
        <v>46</v>
      </c>
      <c r="E71" s="11" t="s">
        <v>102</v>
      </c>
      <c r="F71" s="11"/>
      <c r="G71" s="9">
        <f>G72</f>
        <v>716.3</v>
      </c>
      <c r="H71" s="9">
        <f>H72</f>
        <v>499.79999999999995</v>
      </c>
      <c r="I71" s="53">
        <f t="shared" si="2"/>
        <v>69.7752338405696</v>
      </c>
    </row>
    <row r="72" spans="1:9" ht="33" customHeight="1">
      <c r="A72" s="20" t="s">
        <v>11</v>
      </c>
      <c r="B72" s="11" t="s">
        <v>90</v>
      </c>
      <c r="C72" s="9" t="s">
        <v>3</v>
      </c>
      <c r="D72" s="11" t="s">
        <v>46</v>
      </c>
      <c r="E72" s="9" t="s">
        <v>103</v>
      </c>
      <c r="F72" s="9"/>
      <c r="G72" s="9">
        <f>G73+G77+G81</f>
        <v>716.3</v>
      </c>
      <c r="H72" s="9">
        <f>H73+H77+H81</f>
        <v>499.79999999999995</v>
      </c>
      <c r="I72" s="53">
        <f t="shared" si="2"/>
        <v>69.7752338405696</v>
      </c>
    </row>
    <row r="73" spans="1:9" ht="61.5" customHeight="1">
      <c r="A73" s="10" t="s">
        <v>79</v>
      </c>
      <c r="B73" s="11" t="s">
        <v>90</v>
      </c>
      <c r="C73" s="9" t="s">
        <v>3</v>
      </c>
      <c r="D73" s="11" t="s">
        <v>46</v>
      </c>
      <c r="E73" s="9" t="s">
        <v>103</v>
      </c>
      <c r="F73" s="11" t="s">
        <v>74</v>
      </c>
      <c r="G73" s="9">
        <f>G74</f>
        <v>561.8</v>
      </c>
      <c r="H73" s="9">
        <f>H74</f>
        <v>461.4</v>
      </c>
      <c r="I73" s="53">
        <f t="shared" si="2"/>
        <v>82.12887148451406</v>
      </c>
    </row>
    <row r="74" spans="1:9" ht="30.75" customHeight="1">
      <c r="A74" s="20" t="s">
        <v>69</v>
      </c>
      <c r="B74" s="11" t="s">
        <v>90</v>
      </c>
      <c r="C74" s="9" t="s">
        <v>3</v>
      </c>
      <c r="D74" s="11" t="s">
        <v>46</v>
      </c>
      <c r="E74" s="9" t="s">
        <v>103</v>
      </c>
      <c r="F74" s="11" t="s">
        <v>63</v>
      </c>
      <c r="G74" s="9">
        <f>G75+G76</f>
        <v>561.8</v>
      </c>
      <c r="H74" s="9">
        <f>H75+H76</f>
        <v>461.4</v>
      </c>
      <c r="I74" s="53">
        <f t="shared" si="2"/>
        <v>82.12887148451406</v>
      </c>
    </row>
    <row r="75" spans="1:9" ht="22.5" customHeight="1">
      <c r="A75" s="35" t="s">
        <v>117</v>
      </c>
      <c r="B75" s="11" t="s">
        <v>90</v>
      </c>
      <c r="C75" s="9" t="s">
        <v>3</v>
      </c>
      <c r="D75" s="11" t="s">
        <v>46</v>
      </c>
      <c r="E75" s="9" t="s">
        <v>103</v>
      </c>
      <c r="F75" s="11">
        <v>111</v>
      </c>
      <c r="G75" s="9">
        <v>428.1</v>
      </c>
      <c r="H75" s="9">
        <v>351.2</v>
      </c>
      <c r="I75" s="53">
        <f t="shared" si="2"/>
        <v>82.03690726465778</v>
      </c>
    </row>
    <row r="76" spans="1:9" ht="54.75" customHeight="1">
      <c r="A76" s="21" t="s">
        <v>118</v>
      </c>
      <c r="B76" s="11" t="s">
        <v>90</v>
      </c>
      <c r="C76" s="9" t="s">
        <v>3</v>
      </c>
      <c r="D76" s="11" t="s">
        <v>46</v>
      </c>
      <c r="E76" s="9" t="s">
        <v>103</v>
      </c>
      <c r="F76" s="11" t="s">
        <v>119</v>
      </c>
      <c r="G76" s="9">
        <v>133.7</v>
      </c>
      <c r="H76" s="9">
        <v>110.2</v>
      </c>
      <c r="I76" s="53">
        <f t="shared" si="2"/>
        <v>82.4233358264772</v>
      </c>
    </row>
    <row r="77" spans="1:9" ht="29.25" customHeight="1">
      <c r="A77" s="26" t="s">
        <v>78</v>
      </c>
      <c r="B77" s="11" t="s">
        <v>90</v>
      </c>
      <c r="C77" s="9" t="s">
        <v>3</v>
      </c>
      <c r="D77" s="11" t="s">
        <v>46</v>
      </c>
      <c r="E77" s="9" t="s">
        <v>103</v>
      </c>
      <c r="F77" s="11" t="s">
        <v>80</v>
      </c>
      <c r="G77" s="9">
        <f>G78</f>
        <v>122.5</v>
      </c>
      <c r="H77" s="9">
        <f>H78</f>
        <v>17</v>
      </c>
      <c r="I77" s="53">
        <f t="shared" si="2"/>
        <v>13.877551020408163</v>
      </c>
    </row>
    <row r="78" spans="1:9" ht="30.75" customHeight="1">
      <c r="A78" s="26" t="s">
        <v>148</v>
      </c>
      <c r="B78" s="11" t="s">
        <v>90</v>
      </c>
      <c r="C78" s="9" t="s">
        <v>3</v>
      </c>
      <c r="D78" s="11" t="s">
        <v>46</v>
      </c>
      <c r="E78" s="9" t="s">
        <v>103</v>
      </c>
      <c r="F78" s="11" t="s">
        <v>59</v>
      </c>
      <c r="G78" s="9">
        <f>G79+G80</f>
        <v>122.5</v>
      </c>
      <c r="H78" s="9">
        <f>H79+H80</f>
        <v>17</v>
      </c>
      <c r="I78" s="53">
        <f t="shared" si="2"/>
        <v>13.877551020408163</v>
      </c>
    </row>
    <row r="79" spans="1:9" ht="33.75" customHeight="1">
      <c r="A79" s="26" t="s">
        <v>82</v>
      </c>
      <c r="B79" s="11" t="s">
        <v>90</v>
      </c>
      <c r="C79" s="9" t="s">
        <v>3</v>
      </c>
      <c r="D79" s="11" t="s">
        <v>46</v>
      </c>
      <c r="E79" s="9" t="s">
        <v>103</v>
      </c>
      <c r="F79" s="11" t="s">
        <v>48</v>
      </c>
      <c r="G79" s="9">
        <v>45.5</v>
      </c>
      <c r="H79" s="9">
        <v>17</v>
      </c>
      <c r="I79" s="53">
        <f t="shared" si="2"/>
        <v>37.362637362637365</v>
      </c>
    </row>
    <row r="80" spans="1:9" ht="30" customHeight="1">
      <c r="A80" s="26" t="s">
        <v>83</v>
      </c>
      <c r="B80" s="11" t="s">
        <v>90</v>
      </c>
      <c r="C80" s="9" t="s">
        <v>3</v>
      </c>
      <c r="D80" s="11" t="s">
        <v>46</v>
      </c>
      <c r="E80" s="9" t="s">
        <v>103</v>
      </c>
      <c r="F80" s="11" t="s">
        <v>49</v>
      </c>
      <c r="G80" s="9">
        <v>77</v>
      </c>
      <c r="H80" s="9">
        <v>0</v>
      </c>
      <c r="I80" s="53">
        <f t="shared" si="2"/>
        <v>0</v>
      </c>
    </row>
    <row r="81" spans="1:9" ht="18" customHeight="1">
      <c r="A81" s="22" t="s">
        <v>62</v>
      </c>
      <c r="B81" s="11" t="s">
        <v>90</v>
      </c>
      <c r="C81" s="9" t="s">
        <v>3</v>
      </c>
      <c r="D81" s="11" t="s">
        <v>46</v>
      </c>
      <c r="E81" s="9" t="s">
        <v>103</v>
      </c>
      <c r="F81" s="11" t="s">
        <v>61</v>
      </c>
      <c r="G81" s="9">
        <f>G82+G85</f>
        <v>32</v>
      </c>
      <c r="H81" s="9">
        <f>H82+H85</f>
        <v>21.4</v>
      </c>
      <c r="I81" s="53">
        <f t="shared" si="2"/>
        <v>66.875</v>
      </c>
    </row>
    <row r="82" spans="1:9" ht="19.5" customHeight="1">
      <c r="A82" s="26" t="s">
        <v>64</v>
      </c>
      <c r="B82" s="11" t="s">
        <v>90</v>
      </c>
      <c r="C82" s="9" t="s">
        <v>3</v>
      </c>
      <c r="D82" s="11" t="s">
        <v>46</v>
      </c>
      <c r="E82" s="9" t="s">
        <v>103</v>
      </c>
      <c r="F82" s="11" t="s">
        <v>65</v>
      </c>
      <c r="G82" s="9">
        <f>G83+G84+G86</f>
        <v>32</v>
      </c>
      <c r="H82" s="9">
        <f>H83+H84+H86</f>
        <v>21.4</v>
      </c>
      <c r="I82" s="53">
        <f t="shared" si="2"/>
        <v>66.875</v>
      </c>
    </row>
    <row r="83" spans="1:9" ht="34.5" customHeight="1">
      <c r="A83" s="21" t="s">
        <v>70</v>
      </c>
      <c r="B83" s="11" t="s">
        <v>90</v>
      </c>
      <c r="C83" s="9" t="s">
        <v>3</v>
      </c>
      <c r="D83" s="11" t="s">
        <v>46</v>
      </c>
      <c r="E83" s="9" t="s">
        <v>103</v>
      </c>
      <c r="F83" s="11" t="s">
        <v>54</v>
      </c>
      <c r="G83" s="9">
        <v>28</v>
      </c>
      <c r="H83" s="9">
        <v>17.4</v>
      </c>
      <c r="I83" s="53">
        <f t="shared" si="2"/>
        <v>62.14285714285713</v>
      </c>
    </row>
    <row r="84" spans="1:9" ht="20.25" customHeight="1">
      <c r="A84" s="26" t="s">
        <v>55</v>
      </c>
      <c r="B84" s="11" t="s">
        <v>90</v>
      </c>
      <c r="C84" s="9" t="s">
        <v>3</v>
      </c>
      <c r="D84" s="11" t="s">
        <v>46</v>
      </c>
      <c r="E84" s="9" t="s">
        <v>103</v>
      </c>
      <c r="F84" s="11" t="s">
        <v>56</v>
      </c>
      <c r="G84" s="9">
        <v>2.6</v>
      </c>
      <c r="H84" s="9">
        <v>2.6</v>
      </c>
      <c r="I84" s="53">
        <f t="shared" si="2"/>
        <v>100</v>
      </c>
    </row>
    <row r="85" spans="1:9" ht="18.75" customHeight="1" hidden="1">
      <c r="A85" s="21" t="s">
        <v>51</v>
      </c>
      <c r="B85" s="11" t="s">
        <v>90</v>
      </c>
      <c r="C85" s="9" t="s">
        <v>3</v>
      </c>
      <c r="D85" s="11" t="s">
        <v>46</v>
      </c>
      <c r="E85" s="9" t="s">
        <v>86</v>
      </c>
      <c r="F85" s="11" t="s">
        <v>50</v>
      </c>
      <c r="G85" s="9"/>
      <c r="H85" s="9"/>
      <c r="I85" s="53" t="e">
        <f t="shared" si="2"/>
        <v>#DIV/0!</v>
      </c>
    </row>
    <row r="86" spans="1:9" ht="18.75" customHeight="1">
      <c r="A86" s="21" t="s">
        <v>154</v>
      </c>
      <c r="B86" s="11" t="s">
        <v>90</v>
      </c>
      <c r="C86" s="9" t="s">
        <v>3</v>
      </c>
      <c r="D86" s="11" t="s">
        <v>46</v>
      </c>
      <c r="E86" s="9" t="s">
        <v>103</v>
      </c>
      <c r="F86" s="11" t="s">
        <v>155</v>
      </c>
      <c r="G86" s="9">
        <v>1.4</v>
      </c>
      <c r="H86" s="9">
        <v>1.4</v>
      </c>
      <c r="I86" s="53">
        <f t="shared" si="2"/>
        <v>100</v>
      </c>
    </row>
    <row r="87" spans="1:9" ht="18.75" customHeight="1" hidden="1">
      <c r="A87" s="21"/>
      <c r="B87" s="11"/>
      <c r="C87" s="9"/>
      <c r="D87" s="11"/>
      <c r="E87" s="9"/>
      <c r="F87" s="11"/>
      <c r="G87" s="9"/>
      <c r="H87" s="9"/>
      <c r="I87" s="53"/>
    </row>
    <row r="88" spans="1:9" ht="18.75" customHeight="1">
      <c r="A88" s="21" t="s">
        <v>98</v>
      </c>
      <c r="B88" s="11" t="s">
        <v>90</v>
      </c>
      <c r="C88" s="9" t="s">
        <v>3</v>
      </c>
      <c r="D88" s="11" t="s">
        <v>46</v>
      </c>
      <c r="E88" s="9" t="s">
        <v>96</v>
      </c>
      <c r="F88" s="11"/>
      <c r="G88" s="9">
        <f>G89</f>
        <v>148.39999999999998</v>
      </c>
      <c r="H88" s="9">
        <f>H89</f>
        <v>99.7</v>
      </c>
      <c r="I88" s="53">
        <f t="shared" si="2"/>
        <v>67.18328840970351</v>
      </c>
    </row>
    <row r="89" spans="1:9" ht="78" customHeight="1">
      <c r="A89" s="20" t="s">
        <v>99</v>
      </c>
      <c r="B89" s="11" t="s">
        <v>90</v>
      </c>
      <c r="C89" s="9" t="s">
        <v>3</v>
      </c>
      <c r="D89" s="11" t="s">
        <v>46</v>
      </c>
      <c r="E89" s="9" t="s">
        <v>97</v>
      </c>
      <c r="F89" s="11"/>
      <c r="G89" s="9">
        <f>G90+G94</f>
        <v>148.39999999999998</v>
      </c>
      <c r="H89" s="9">
        <f>H90+H94</f>
        <v>99.7</v>
      </c>
      <c r="I89" s="53">
        <f t="shared" si="2"/>
        <v>67.18328840970351</v>
      </c>
    </row>
    <row r="90" spans="1:9" ht="45.75" customHeight="1">
      <c r="A90" s="10" t="s">
        <v>79</v>
      </c>
      <c r="B90" s="11" t="s">
        <v>90</v>
      </c>
      <c r="C90" s="9" t="s">
        <v>3</v>
      </c>
      <c r="D90" s="11" t="s">
        <v>46</v>
      </c>
      <c r="E90" s="9" t="s">
        <v>97</v>
      </c>
      <c r="F90" s="11" t="s">
        <v>74</v>
      </c>
      <c r="G90" s="9">
        <f>G91</f>
        <v>141.7</v>
      </c>
      <c r="H90" s="9">
        <f>H91</f>
        <v>99.7</v>
      </c>
      <c r="I90" s="53">
        <f t="shared" si="2"/>
        <v>70.35991531404376</v>
      </c>
    </row>
    <row r="91" spans="1:9" ht="29.25" customHeight="1">
      <c r="A91" s="20" t="s">
        <v>69</v>
      </c>
      <c r="B91" s="11" t="s">
        <v>90</v>
      </c>
      <c r="C91" s="9" t="s">
        <v>3</v>
      </c>
      <c r="D91" s="11" t="s">
        <v>46</v>
      </c>
      <c r="E91" s="9" t="s">
        <v>97</v>
      </c>
      <c r="F91" s="11" t="s">
        <v>63</v>
      </c>
      <c r="G91" s="9">
        <f>G92+G93</f>
        <v>141.7</v>
      </c>
      <c r="H91" s="9">
        <f>H92+H93</f>
        <v>99.7</v>
      </c>
      <c r="I91" s="53">
        <f t="shared" si="2"/>
        <v>70.35991531404376</v>
      </c>
    </row>
    <row r="92" spans="1:9" ht="20.25" customHeight="1">
      <c r="A92" s="35" t="s">
        <v>117</v>
      </c>
      <c r="B92" s="11" t="s">
        <v>90</v>
      </c>
      <c r="C92" s="9" t="s">
        <v>3</v>
      </c>
      <c r="D92" s="11" t="s">
        <v>46</v>
      </c>
      <c r="E92" s="9" t="s">
        <v>97</v>
      </c>
      <c r="F92" s="11" t="s">
        <v>120</v>
      </c>
      <c r="G92" s="9">
        <v>108.8</v>
      </c>
      <c r="H92" s="9">
        <v>80.5</v>
      </c>
      <c r="I92" s="53">
        <f t="shared" si="2"/>
        <v>73.98897058823529</v>
      </c>
    </row>
    <row r="93" spans="1:9" ht="49.5" customHeight="1">
      <c r="A93" s="21" t="s">
        <v>118</v>
      </c>
      <c r="B93" s="11" t="s">
        <v>90</v>
      </c>
      <c r="C93" s="9" t="s">
        <v>3</v>
      </c>
      <c r="D93" s="11" t="s">
        <v>46</v>
      </c>
      <c r="E93" s="9" t="s">
        <v>97</v>
      </c>
      <c r="F93" s="11" t="s">
        <v>119</v>
      </c>
      <c r="G93" s="9">
        <v>32.9</v>
      </c>
      <c r="H93" s="9">
        <v>19.2</v>
      </c>
      <c r="I93" s="53">
        <f t="shared" si="2"/>
        <v>58.35866261398176</v>
      </c>
    </row>
    <row r="94" spans="1:9" ht="33" customHeight="1">
      <c r="A94" s="21" t="s">
        <v>78</v>
      </c>
      <c r="B94" s="11" t="s">
        <v>90</v>
      </c>
      <c r="C94" s="9" t="s">
        <v>3</v>
      </c>
      <c r="D94" s="11" t="s">
        <v>46</v>
      </c>
      <c r="E94" s="9" t="s">
        <v>97</v>
      </c>
      <c r="F94" s="11" t="s">
        <v>80</v>
      </c>
      <c r="G94" s="9">
        <f>G95</f>
        <v>6.7</v>
      </c>
      <c r="H94" s="9">
        <f>H95</f>
        <v>0</v>
      </c>
      <c r="I94" s="53">
        <f t="shared" si="2"/>
        <v>0</v>
      </c>
    </row>
    <row r="95" spans="1:9" ht="33" customHeight="1">
      <c r="A95" s="21" t="s">
        <v>148</v>
      </c>
      <c r="B95" s="11" t="s">
        <v>90</v>
      </c>
      <c r="C95" s="9" t="s">
        <v>3</v>
      </c>
      <c r="D95" s="11" t="s">
        <v>46</v>
      </c>
      <c r="E95" s="9" t="s">
        <v>97</v>
      </c>
      <c r="F95" s="11" t="s">
        <v>59</v>
      </c>
      <c r="G95" s="9">
        <f>G96+G97</f>
        <v>6.7</v>
      </c>
      <c r="H95" s="9">
        <f>H96+H97</f>
        <v>0</v>
      </c>
      <c r="I95" s="53">
        <f t="shared" si="2"/>
        <v>0</v>
      </c>
    </row>
    <row r="96" spans="1:9" ht="35.25" customHeight="1">
      <c r="A96" s="21" t="s">
        <v>82</v>
      </c>
      <c r="B96" s="11" t="s">
        <v>90</v>
      </c>
      <c r="C96" s="9" t="s">
        <v>3</v>
      </c>
      <c r="D96" s="11" t="s">
        <v>46</v>
      </c>
      <c r="E96" s="9" t="s">
        <v>97</v>
      </c>
      <c r="F96" s="11" t="s">
        <v>48</v>
      </c>
      <c r="G96" s="9">
        <v>2.5</v>
      </c>
      <c r="H96" s="9">
        <v>0</v>
      </c>
      <c r="I96" s="53">
        <f t="shared" si="2"/>
        <v>0</v>
      </c>
    </row>
    <row r="97" spans="1:9" ht="32.25" customHeight="1">
      <c r="A97" s="21" t="s">
        <v>83</v>
      </c>
      <c r="B97" s="11" t="s">
        <v>90</v>
      </c>
      <c r="C97" s="9" t="s">
        <v>3</v>
      </c>
      <c r="D97" s="11" t="s">
        <v>46</v>
      </c>
      <c r="E97" s="9" t="s">
        <v>97</v>
      </c>
      <c r="F97" s="11" t="s">
        <v>49</v>
      </c>
      <c r="G97" s="9">
        <v>4.2</v>
      </c>
      <c r="H97" s="9">
        <v>0</v>
      </c>
      <c r="I97" s="53">
        <f t="shared" si="2"/>
        <v>0</v>
      </c>
    </row>
    <row r="98" spans="1:9" ht="21" customHeight="1">
      <c r="A98" s="63" t="s">
        <v>18</v>
      </c>
      <c r="B98" s="56" t="s">
        <v>90</v>
      </c>
      <c r="C98" s="57" t="s">
        <v>6</v>
      </c>
      <c r="D98" s="57"/>
      <c r="E98" s="57"/>
      <c r="F98" s="57"/>
      <c r="G98" s="57">
        <f aca="true" t="shared" si="7" ref="G98:H100">G99</f>
        <v>74.3</v>
      </c>
      <c r="H98" s="57">
        <f t="shared" si="7"/>
        <v>36.5</v>
      </c>
      <c r="I98" s="58">
        <f t="shared" si="2"/>
        <v>49.12516823687753</v>
      </c>
    </row>
    <row r="99" spans="1:9" ht="23.25" customHeight="1">
      <c r="A99" s="6" t="s">
        <v>19</v>
      </c>
      <c r="B99" s="11" t="s">
        <v>90</v>
      </c>
      <c r="C99" s="9" t="s">
        <v>6</v>
      </c>
      <c r="D99" s="9" t="s">
        <v>20</v>
      </c>
      <c r="E99" s="9"/>
      <c r="F99" s="9"/>
      <c r="G99" s="9">
        <f t="shared" si="7"/>
        <v>74.3</v>
      </c>
      <c r="H99" s="9">
        <f t="shared" si="7"/>
        <v>36.5</v>
      </c>
      <c r="I99" s="53">
        <f aca="true" t="shared" si="8" ref="I99:I162">H99/G99*100</f>
        <v>49.12516823687753</v>
      </c>
    </row>
    <row r="100" spans="1:9" ht="28.5" customHeight="1">
      <c r="A100" s="20" t="s">
        <v>9</v>
      </c>
      <c r="B100" s="11" t="s">
        <v>90</v>
      </c>
      <c r="C100" s="9" t="s">
        <v>6</v>
      </c>
      <c r="D100" s="9" t="s">
        <v>20</v>
      </c>
      <c r="E100" s="9" t="s">
        <v>121</v>
      </c>
      <c r="F100" s="9"/>
      <c r="G100" s="9">
        <f t="shared" si="7"/>
        <v>74.3</v>
      </c>
      <c r="H100" s="9">
        <f t="shared" si="7"/>
        <v>36.5</v>
      </c>
      <c r="I100" s="53">
        <f t="shared" si="8"/>
        <v>49.12516823687753</v>
      </c>
    </row>
    <row r="101" spans="1:9" ht="39" customHeight="1">
      <c r="A101" s="20" t="s">
        <v>87</v>
      </c>
      <c r="B101" s="11" t="s">
        <v>90</v>
      </c>
      <c r="C101" s="9" t="s">
        <v>6</v>
      </c>
      <c r="D101" s="9" t="s">
        <v>20</v>
      </c>
      <c r="E101" s="9" t="s">
        <v>122</v>
      </c>
      <c r="F101" s="9"/>
      <c r="G101" s="9">
        <f>G103+G107</f>
        <v>74.3</v>
      </c>
      <c r="H101" s="9">
        <f>H103+H107</f>
        <v>36.5</v>
      </c>
      <c r="I101" s="53">
        <f t="shared" si="8"/>
        <v>49.12516823687753</v>
      </c>
    </row>
    <row r="102" spans="1:9" ht="66" customHeight="1">
      <c r="A102" s="10" t="s">
        <v>79</v>
      </c>
      <c r="B102" s="11" t="s">
        <v>90</v>
      </c>
      <c r="C102" s="9" t="s">
        <v>6</v>
      </c>
      <c r="D102" s="9" t="s">
        <v>20</v>
      </c>
      <c r="E102" s="9" t="s">
        <v>122</v>
      </c>
      <c r="F102" s="11" t="s">
        <v>74</v>
      </c>
      <c r="G102" s="9">
        <f>G103</f>
        <v>65</v>
      </c>
      <c r="H102" s="9">
        <f>H103</f>
        <v>36.5</v>
      </c>
      <c r="I102" s="53">
        <f t="shared" si="8"/>
        <v>56.15384615384615</v>
      </c>
    </row>
    <row r="103" spans="1:9" ht="34.5" customHeight="1">
      <c r="A103" s="21" t="s">
        <v>75</v>
      </c>
      <c r="B103" s="11" t="s">
        <v>90</v>
      </c>
      <c r="C103" s="9" t="s">
        <v>6</v>
      </c>
      <c r="D103" s="9" t="s">
        <v>20</v>
      </c>
      <c r="E103" s="9" t="s">
        <v>122</v>
      </c>
      <c r="F103" s="11" t="s">
        <v>58</v>
      </c>
      <c r="G103" s="9">
        <f>G104+G105</f>
        <v>65</v>
      </c>
      <c r="H103" s="9">
        <f>H104+H105</f>
        <v>36.5</v>
      </c>
      <c r="I103" s="53">
        <f t="shared" si="8"/>
        <v>56.15384615384615</v>
      </c>
    </row>
    <row r="104" spans="1:9" ht="32.25" customHeight="1">
      <c r="A104" s="21" t="s">
        <v>114</v>
      </c>
      <c r="B104" s="11" t="s">
        <v>90</v>
      </c>
      <c r="C104" s="9" t="s">
        <v>6</v>
      </c>
      <c r="D104" s="9" t="s">
        <v>20</v>
      </c>
      <c r="E104" s="9" t="s">
        <v>122</v>
      </c>
      <c r="F104" s="11">
        <v>121</v>
      </c>
      <c r="G104" s="9">
        <v>48.5</v>
      </c>
      <c r="H104" s="9">
        <v>28.2</v>
      </c>
      <c r="I104" s="53">
        <f t="shared" si="8"/>
        <v>58.14432989690721</v>
      </c>
    </row>
    <row r="105" spans="1:9" ht="62.25" customHeight="1">
      <c r="A105" s="21" t="s">
        <v>115</v>
      </c>
      <c r="B105" s="11" t="s">
        <v>90</v>
      </c>
      <c r="C105" s="9" t="s">
        <v>6</v>
      </c>
      <c r="D105" s="9" t="s">
        <v>20</v>
      </c>
      <c r="E105" s="9" t="s">
        <v>122</v>
      </c>
      <c r="F105" s="11" t="s">
        <v>116</v>
      </c>
      <c r="G105" s="9">
        <v>16.5</v>
      </c>
      <c r="H105" s="9">
        <v>8.3</v>
      </c>
      <c r="I105" s="53">
        <f t="shared" si="8"/>
        <v>50.303030303030305</v>
      </c>
    </row>
    <row r="106" spans="1:9" ht="31.5" customHeight="1">
      <c r="A106" s="21" t="s">
        <v>78</v>
      </c>
      <c r="B106" s="11" t="s">
        <v>90</v>
      </c>
      <c r="C106" s="9" t="s">
        <v>6</v>
      </c>
      <c r="D106" s="9" t="s">
        <v>20</v>
      </c>
      <c r="E106" s="9" t="s">
        <v>122</v>
      </c>
      <c r="F106" s="11" t="s">
        <v>80</v>
      </c>
      <c r="G106" s="9">
        <f>G107</f>
        <v>9.3</v>
      </c>
      <c r="H106" s="9">
        <f>H107</f>
        <v>0</v>
      </c>
      <c r="I106" s="53">
        <f t="shared" si="8"/>
        <v>0</v>
      </c>
    </row>
    <row r="107" spans="1:9" ht="29.25" customHeight="1">
      <c r="A107" s="21" t="s">
        <v>81</v>
      </c>
      <c r="B107" s="11" t="s">
        <v>90</v>
      </c>
      <c r="C107" s="9" t="s">
        <v>6</v>
      </c>
      <c r="D107" s="9" t="s">
        <v>20</v>
      </c>
      <c r="E107" s="9" t="s">
        <v>122</v>
      </c>
      <c r="F107" s="11" t="s">
        <v>59</v>
      </c>
      <c r="G107" s="9">
        <f>G109+G108</f>
        <v>9.3</v>
      </c>
      <c r="H107" s="9">
        <f>H109+H108</f>
        <v>0</v>
      </c>
      <c r="I107" s="53">
        <f t="shared" si="8"/>
        <v>0</v>
      </c>
    </row>
    <row r="108" spans="1:9" ht="37.5" customHeight="1" hidden="1">
      <c r="A108" s="21" t="s">
        <v>82</v>
      </c>
      <c r="B108" s="11" t="s">
        <v>90</v>
      </c>
      <c r="C108" s="9" t="s">
        <v>6</v>
      </c>
      <c r="D108" s="9" t="s">
        <v>20</v>
      </c>
      <c r="E108" s="9" t="s">
        <v>122</v>
      </c>
      <c r="F108" s="11" t="s">
        <v>48</v>
      </c>
      <c r="G108" s="9"/>
      <c r="H108" s="9"/>
      <c r="I108" s="53" t="e">
        <f t="shared" si="8"/>
        <v>#DIV/0!</v>
      </c>
    </row>
    <row r="109" spans="1:9" ht="35.25" customHeight="1">
      <c r="A109" s="21" t="s">
        <v>83</v>
      </c>
      <c r="B109" s="11" t="s">
        <v>90</v>
      </c>
      <c r="C109" s="9" t="s">
        <v>6</v>
      </c>
      <c r="D109" s="9" t="s">
        <v>20</v>
      </c>
      <c r="E109" s="9" t="s">
        <v>122</v>
      </c>
      <c r="F109" s="11" t="s">
        <v>49</v>
      </c>
      <c r="G109" s="9">
        <v>9.3</v>
      </c>
      <c r="H109" s="9">
        <v>0</v>
      </c>
      <c r="I109" s="53">
        <f t="shared" si="8"/>
        <v>0</v>
      </c>
    </row>
    <row r="110" spans="1:9" ht="34.5" customHeight="1">
      <c r="A110" s="63" t="s">
        <v>28</v>
      </c>
      <c r="B110" s="56" t="s">
        <v>90</v>
      </c>
      <c r="C110" s="57" t="s">
        <v>20</v>
      </c>
      <c r="D110" s="57"/>
      <c r="E110" s="57"/>
      <c r="F110" s="57"/>
      <c r="G110" s="57">
        <f>G111+G117</f>
        <v>173.7</v>
      </c>
      <c r="H110" s="57">
        <f>H111+H117</f>
        <v>145.10000000000002</v>
      </c>
      <c r="I110" s="58">
        <f t="shared" si="8"/>
        <v>83.53483016695454</v>
      </c>
    </row>
    <row r="111" spans="1:9" ht="51" customHeight="1" hidden="1">
      <c r="A111" s="20" t="s">
        <v>30</v>
      </c>
      <c r="B111" s="11" t="s">
        <v>90</v>
      </c>
      <c r="C111" s="9" t="s">
        <v>20</v>
      </c>
      <c r="D111" s="9" t="s">
        <v>10</v>
      </c>
      <c r="E111" s="9"/>
      <c r="F111" s="9"/>
      <c r="G111" s="9">
        <f aca="true" t="shared" si="9" ref="G111:H115">G112</f>
        <v>0</v>
      </c>
      <c r="H111" s="9">
        <f t="shared" si="9"/>
        <v>0</v>
      </c>
      <c r="I111" s="53" t="e">
        <f t="shared" si="8"/>
        <v>#DIV/0!</v>
      </c>
    </row>
    <row r="112" spans="1:9" ht="49.5" customHeight="1" hidden="1">
      <c r="A112" s="20" t="s">
        <v>32</v>
      </c>
      <c r="B112" s="11" t="s">
        <v>90</v>
      </c>
      <c r="C112" s="9" t="s">
        <v>20</v>
      </c>
      <c r="D112" s="9" t="s">
        <v>10</v>
      </c>
      <c r="E112" s="9" t="s">
        <v>135</v>
      </c>
      <c r="F112" s="9"/>
      <c r="G112" s="9">
        <f t="shared" si="9"/>
        <v>0</v>
      </c>
      <c r="H112" s="9">
        <f t="shared" si="9"/>
        <v>0</v>
      </c>
      <c r="I112" s="53" t="e">
        <f t="shared" si="8"/>
        <v>#DIV/0!</v>
      </c>
    </row>
    <row r="113" spans="1:9" ht="51" customHeight="1" hidden="1">
      <c r="A113" s="20" t="s">
        <v>31</v>
      </c>
      <c r="B113" s="11" t="s">
        <v>90</v>
      </c>
      <c r="C113" s="9" t="s">
        <v>20</v>
      </c>
      <c r="D113" s="9" t="s">
        <v>33</v>
      </c>
      <c r="E113" s="9" t="s">
        <v>136</v>
      </c>
      <c r="F113" s="9"/>
      <c r="G113" s="9">
        <f t="shared" si="9"/>
        <v>0</v>
      </c>
      <c r="H113" s="9">
        <f t="shared" si="9"/>
        <v>0</v>
      </c>
      <c r="I113" s="53" t="e">
        <f t="shared" si="8"/>
        <v>#DIV/0!</v>
      </c>
    </row>
    <row r="114" spans="1:9" ht="34.5" customHeight="1" hidden="1">
      <c r="A114" s="21" t="s">
        <v>78</v>
      </c>
      <c r="B114" s="11" t="s">
        <v>90</v>
      </c>
      <c r="C114" s="9" t="s">
        <v>20</v>
      </c>
      <c r="D114" s="9" t="s">
        <v>33</v>
      </c>
      <c r="E114" s="9" t="s">
        <v>136</v>
      </c>
      <c r="F114" s="11" t="s">
        <v>80</v>
      </c>
      <c r="G114" s="9">
        <f t="shared" si="9"/>
        <v>0</v>
      </c>
      <c r="H114" s="9">
        <f t="shared" si="9"/>
        <v>0</v>
      </c>
      <c r="I114" s="53" t="e">
        <f t="shared" si="8"/>
        <v>#DIV/0!</v>
      </c>
    </row>
    <row r="115" spans="1:9" ht="35.25" customHeight="1" hidden="1">
      <c r="A115" s="21" t="s">
        <v>148</v>
      </c>
      <c r="B115" s="11" t="s">
        <v>90</v>
      </c>
      <c r="C115" s="9" t="s">
        <v>20</v>
      </c>
      <c r="D115" s="9" t="s">
        <v>33</v>
      </c>
      <c r="E115" s="9" t="s">
        <v>136</v>
      </c>
      <c r="F115" s="11" t="s">
        <v>59</v>
      </c>
      <c r="G115" s="9">
        <f t="shared" si="9"/>
        <v>0</v>
      </c>
      <c r="H115" s="9">
        <f t="shared" si="9"/>
        <v>0</v>
      </c>
      <c r="I115" s="53" t="e">
        <f t="shared" si="8"/>
        <v>#DIV/0!</v>
      </c>
    </row>
    <row r="116" spans="1:9" ht="35.25" customHeight="1" hidden="1">
      <c r="A116" s="21" t="s">
        <v>83</v>
      </c>
      <c r="B116" s="11" t="s">
        <v>90</v>
      </c>
      <c r="C116" s="9" t="s">
        <v>20</v>
      </c>
      <c r="D116" s="9" t="s">
        <v>33</v>
      </c>
      <c r="E116" s="9" t="s">
        <v>136</v>
      </c>
      <c r="F116" s="11" t="s">
        <v>49</v>
      </c>
      <c r="G116" s="9">
        <v>0</v>
      </c>
      <c r="H116" s="9">
        <v>0</v>
      </c>
      <c r="I116" s="53" t="e">
        <f t="shared" si="8"/>
        <v>#DIV/0!</v>
      </c>
    </row>
    <row r="117" spans="1:9" ht="20.25" customHeight="1">
      <c r="A117" s="20" t="s">
        <v>38</v>
      </c>
      <c r="B117" s="11" t="s">
        <v>90</v>
      </c>
      <c r="C117" s="11" t="s">
        <v>20</v>
      </c>
      <c r="D117" s="11" t="s">
        <v>22</v>
      </c>
      <c r="E117" s="11"/>
      <c r="F117" s="11"/>
      <c r="G117" s="9">
        <f>G118+G131</f>
        <v>173.7</v>
      </c>
      <c r="H117" s="9">
        <f>H118+H131</f>
        <v>145.10000000000002</v>
      </c>
      <c r="I117" s="53">
        <f t="shared" si="8"/>
        <v>83.53483016695454</v>
      </c>
    </row>
    <row r="118" spans="1:9" ht="54.75" customHeight="1">
      <c r="A118" s="20" t="s">
        <v>89</v>
      </c>
      <c r="B118" s="11" t="s">
        <v>90</v>
      </c>
      <c r="C118" s="11" t="s">
        <v>20</v>
      </c>
      <c r="D118" s="11" t="s">
        <v>22</v>
      </c>
      <c r="E118" s="11" t="s">
        <v>106</v>
      </c>
      <c r="F118" s="11"/>
      <c r="G118" s="9">
        <f>G119</f>
        <v>112.5</v>
      </c>
      <c r="H118" s="9">
        <f>H119</f>
        <v>109.9</v>
      </c>
      <c r="I118" s="53">
        <f t="shared" si="8"/>
        <v>97.6888888888889</v>
      </c>
    </row>
    <row r="119" spans="1:9" ht="34.5" customHeight="1">
      <c r="A119" s="20" t="s">
        <v>11</v>
      </c>
      <c r="B119" s="11" t="s">
        <v>90</v>
      </c>
      <c r="C119" s="11" t="s">
        <v>20</v>
      </c>
      <c r="D119" s="11" t="s">
        <v>22</v>
      </c>
      <c r="E119" s="11" t="s">
        <v>107</v>
      </c>
      <c r="F119" s="11"/>
      <c r="G119" s="9">
        <f>G120+G124+G127</f>
        <v>112.5</v>
      </c>
      <c r="H119" s="9">
        <f>H120+H124+H127</f>
        <v>109.9</v>
      </c>
      <c r="I119" s="53">
        <f t="shared" si="8"/>
        <v>97.6888888888889</v>
      </c>
    </row>
    <row r="120" spans="1:9" ht="66" customHeight="1">
      <c r="A120" s="10" t="s">
        <v>79</v>
      </c>
      <c r="B120" s="11" t="s">
        <v>90</v>
      </c>
      <c r="C120" s="11" t="s">
        <v>20</v>
      </c>
      <c r="D120" s="11" t="s">
        <v>22</v>
      </c>
      <c r="E120" s="11" t="s">
        <v>107</v>
      </c>
      <c r="F120" s="11" t="s">
        <v>74</v>
      </c>
      <c r="G120" s="9">
        <f>G121</f>
        <v>112.5</v>
      </c>
      <c r="H120" s="9">
        <f>H121</f>
        <v>109.9</v>
      </c>
      <c r="I120" s="53">
        <f t="shared" si="8"/>
        <v>97.6888888888889</v>
      </c>
    </row>
    <row r="121" spans="1:9" ht="29.25" customHeight="1">
      <c r="A121" s="20" t="s">
        <v>69</v>
      </c>
      <c r="B121" s="11" t="s">
        <v>90</v>
      </c>
      <c r="C121" s="11" t="s">
        <v>20</v>
      </c>
      <c r="D121" s="11" t="s">
        <v>22</v>
      </c>
      <c r="E121" s="11" t="s">
        <v>107</v>
      </c>
      <c r="F121" s="11" t="s">
        <v>63</v>
      </c>
      <c r="G121" s="9">
        <f>G122+G123</f>
        <v>112.5</v>
      </c>
      <c r="H121" s="9">
        <f>H122+H123</f>
        <v>109.9</v>
      </c>
      <c r="I121" s="53">
        <f t="shared" si="8"/>
        <v>97.6888888888889</v>
      </c>
    </row>
    <row r="122" spans="1:9" ht="23.25" customHeight="1">
      <c r="A122" s="35" t="s">
        <v>117</v>
      </c>
      <c r="B122" s="11" t="s">
        <v>90</v>
      </c>
      <c r="C122" s="11" t="s">
        <v>20</v>
      </c>
      <c r="D122" s="11" t="s">
        <v>22</v>
      </c>
      <c r="E122" s="11" t="s">
        <v>107</v>
      </c>
      <c r="F122" s="11">
        <v>111</v>
      </c>
      <c r="G122" s="9">
        <v>86.4</v>
      </c>
      <c r="H122" s="9">
        <v>84.2</v>
      </c>
      <c r="I122" s="53">
        <f t="shared" si="8"/>
        <v>97.4537037037037</v>
      </c>
    </row>
    <row r="123" spans="1:9" ht="54" customHeight="1">
      <c r="A123" s="21" t="s">
        <v>118</v>
      </c>
      <c r="B123" s="11" t="s">
        <v>90</v>
      </c>
      <c r="C123" s="11" t="s">
        <v>20</v>
      </c>
      <c r="D123" s="11" t="s">
        <v>22</v>
      </c>
      <c r="E123" s="11" t="s">
        <v>107</v>
      </c>
      <c r="F123" s="11" t="s">
        <v>119</v>
      </c>
      <c r="G123" s="9">
        <v>26.1</v>
      </c>
      <c r="H123" s="9">
        <v>25.7</v>
      </c>
      <c r="I123" s="53">
        <f t="shared" si="8"/>
        <v>98.46743295019155</v>
      </c>
    </row>
    <row r="124" spans="1:9" ht="30" customHeight="1" hidden="1">
      <c r="A124" s="21" t="s">
        <v>78</v>
      </c>
      <c r="B124" s="11" t="s">
        <v>90</v>
      </c>
      <c r="C124" s="11" t="s">
        <v>20</v>
      </c>
      <c r="D124" s="11" t="s">
        <v>22</v>
      </c>
      <c r="E124" s="11" t="s">
        <v>88</v>
      </c>
      <c r="F124" s="11" t="s">
        <v>80</v>
      </c>
      <c r="G124" s="9">
        <f>G125</f>
        <v>0</v>
      </c>
      <c r="H124" s="9">
        <f>H125</f>
        <v>0</v>
      </c>
      <c r="I124" s="53" t="e">
        <f t="shared" si="8"/>
        <v>#DIV/0!</v>
      </c>
    </row>
    <row r="125" spans="1:9" ht="34.5" customHeight="1" hidden="1">
      <c r="A125" s="21" t="s">
        <v>151</v>
      </c>
      <c r="B125" s="11" t="s">
        <v>90</v>
      </c>
      <c r="C125" s="11" t="s">
        <v>20</v>
      </c>
      <c r="D125" s="11" t="s">
        <v>22</v>
      </c>
      <c r="E125" s="11" t="s">
        <v>88</v>
      </c>
      <c r="F125" s="11" t="s">
        <v>59</v>
      </c>
      <c r="G125" s="9">
        <f>G126</f>
        <v>0</v>
      </c>
      <c r="H125" s="9">
        <f>H126</f>
        <v>0</v>
      </c>
      <c r="I125" s="53" t="e">
        <f t="shared" si="8"/>
        <v>#DIV/0!</v>
      </c>
    </row>
    <row r="126" spans="1:9" ht="34.5" customHeight="1" hidden="1">
      <c r="A126" s="21" t="s">
        <v>150</v>
      </c>
      <c r="B126" s="11" t="s">
        <v>90</v>
      </c>
      <c r="C126" s="11" t="s">
        <v>20</v>
      </c>
      <c r="D126" s="11" t="s">
        <v>22</v>
      </c>
      <c r="E126" s="11" t="s">
        <v>88</v>
      </c>
      <c r="F126" s="11" t="s">
        <v>49</v>
      </c>
      <c r="G126" s="9">
        <v>0</v>
      </c>
      <c r="H126" s="9">
        <v>0</v>
      </c>
      <c r="I126" s="53" t="e">
        <f t="shared" si="8"/>
        <v>#DIV/0!</v>
      </c>
    </row>
    <row r="127" spans="1:9" ht="16.5" customHeight="1" hidden="1">
      <c r="A127" s="21" t="s">
        <v>62</v>
      </c>
      <c r="B127" s="11" t="s">
        <v>90</v>
      </c>
      <c r="C127" s="11" t="s">
        <v>20</v>
      </c>
      <c r="D127" s="11" t="s">
        <v>22</v>
      </c>
      <c r="E127" s="11" t="s">
        <v>88</v>
      </c>
      <c r="F127" s="11" t="s">
        <v>61</v>
      </c>
      <c r="G127" s="9">
        <f>G128</f>
        <v>0</v>
      </c>
      <c r="H127" s="9">
        <f>H128</f>
        <v>0</v>
      </c>
      <c r="I127" s="53" t="e">
        <f t="shared" si="8"/>
        <v>#DIV/0!</v>
      </c>
    </row>
    <row r="128" spans="1:136" ht="19.5" customHeight="1" hidden="1">
      <c r="A128" s="26" t="s">
        <v>64</v>
      </c>
      <c r="B128" s="11" t="s">
        <v>90</v>
      </c>
      <c r="C128" s="11" t="s">
        <v>20</v>
      </c>
      <c r="D128" s="11" t="s">
        <v>22</v>
      </c>
      <c r="E128" s="11" t="s">
        <v>88</v>
      </c>
      <c r="F128" s="11" t="s">
        <v>65</v>
      </c>
      <c r="G128" s="9">
        <f>G129+G130</f>
        <v>0</v>
      </c>
      <c r="H128" s="9">
        <f>H129+H130</f>
        <v>0</v>
      </c>
      <c r="I128" s="53" t="e">
        <f t="shared" si="8"/>
        <v>#DIV/0!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</row>
    <row r="129" spans="1:136" ht="27.75" customHeight="1" hidden="1">
      <c r="A129" s="21" t="s">
        <v>57</v>
      </c>
      <c r="B129" s="11" t="s">
        <v>90</v>
      </c>
      <c r="C129" s="11" t="s">
        <v>20</v>
      </c>
      <c r="D129" s="11" t="s">
        <v>22</v>
      </c>
      <c r="E129" s="11" t="s">
        <v>88</v>
      </c>
      <c r="F129" s="11" t="s">
        <v>54</v>
      </c>
      <c r="G129" s="9">
        <v>0</v>
      </c>
      <c r="H129" s="9">
        <v>0</v>
      </c>
      <c r="I129" s="53" t="e">
        <f t="shared" si="8"/>
        <v>#DIV/0!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</row>
    <row r="130" spans="1:136" ht="22.5" customHeight="1" hidden="1">
      <c r="A130" s="26" t="s">
        <v>55</v>
      </c>
      <c r="B130" s="11" t="s">
        <v>90</v>
      </c>
      <c r="C130" s="11" t="s">
        <v>20</v>
      </c>
      <c r="D130" s="11" t="s">
        <v>22</v>
      </c>
      <c r="E130" s="11" t="s">
        <v>88</v>
      </c>
      <c r="F130" s="11" t="s">
        <v>56</v>
      </c>
      <c r="G130" s="9">
        <v>0</v>
      </c>
      <c r="H130" s="9">
        <v>0</v>
      </c>
      <c r="I130" s="53" t="e">
        <f t="shared" si="8"/>
        <v>#DIV/0!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</row>
    <row r="131" spans="1:136" s="16" customFormat="1" ht="24.75" customHeight="1">
      <c r="A131" s="21" t="s">
        <v>98</v>
      </c>
      <c r="B131" s="11" t="s">
        <v>90</v>
      </c>
      <c r="C131" s="11" t="s">
        <v>20</v>
      </c>
      <c r="D131" s="11" t="s">
        <v>22</v>
      </c>
      <c r="E131" s="9" t="s">
        <v>96</v>
      </c>
      <c r="F131" s="11"/>
      <c r="G131" s="9">
        <f>G132</f>
        <v>61.2</v>
      </c>
      <c r="H131" s="9">
        <f>H132</f>
        <v>35.2</v>
      </c>
      <c r="I131" s="53">
        <f t="shared" si="8"/>
        <v>57.516339869281055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</row>
    <row r="132" spans="1:136" s="16" customFormat="1" ht="85.5" customHeight="1">
      <c r="A132" s="20" t="s">
        <v>99</v>
      </c>
      <c r="B132" s="11" t="s">
        <v>90</v>
      </c>
      <c r="C132" s="11" t="s">
        <v>20</v>
      </c>
      <c r="D132" s="11" t="s">
        <v>22</v>
      </c>
      <c r="E132" s="9" t="s">
        <v>97</v>
      </c>
      <c r="F132" s="11"/>
      <c r="G132" s="9">
        <f>G133+G137</f>
        <v>61.2</v>
      </c>
      <c r="H132" s="9">
        <f>H133+H137</f>
        <v>35.2</v>
      </c>
      <c r="I132" s="53">
        <f t="shared" si="8"/>
        <v>57.516339869281055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</row>
    <row r="133" spans="1:136" s="16" customFormat="1" ht="69" customHeight="1">
      <c r="A133" s="10" t="s">
        <v>79</v>
      </c>
      <c r="B133" s="11" t="s">
        <v>90</v>
      </c>
      <c r="C133" s="11" t="s">
        <v>20</v>
      </c>
      <c r="D133" s="11" t="s">
        <v>22</v>
      </c>
      <c r="E133" s="9" t="s">
        <v>97</v>
      </c>
      <c r="F133" s="11" t="s">
        <v>74</v>
      </c>
      <c r="G133" s="9">
        <f>G134</f>
        <v>56.7</v>
      </c>
      <c r="H133" s="9">
        <f>H134</f>
        <v>35.2</v>
      </c>
      <c r="I133" s="53">
        <f t="shared" si="8"/>
        <v>62.08112874779541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</row>
    <row r="134" spans="1:136" s="16" customFormat="1" ht="30" customHeight="1">
      <c r="A134" s="20" t="s">
        <v>69</v>
      </c>
      <c r="B134" s="11" t="s">
        <v>90</v>
      </c>
      <c r="C134" s="11" t="s">
        <v>20</v>
      </c>
      <c r="D134" s="11" t="s">
        <v>22</v>
      </c>
      <c r="E134" s="9" t="s">
        <v>97</v>
      </c>
      <c r="F134" s="11" t="s">
        <v>63</v>
      </c>
      <c r="G134" s="9">
        <f>G135+G136</f>
        <v>56.7</v>
      </c>
      <c r="H134" s="9">
        <f>H135+H136</f>
        <v>35.2</v>
      </c>
      <c r="I134" s="53">
        <f t="shared" si="8"/>
        <v>62.08112874779541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</row>
    <row r="135" spans="1:136" s="16" customFormat="1" ht="18.75" customHeight="1">
      <c r="A135" s="35" t="s">
        <v>117</v>
      </c>
      <c r="B135" s="11" t="s">
        <v>90</v>
      </c>
      <c r="C135" s="11" t="s">
        <v>20</v>
      </c>
      <c r="D135" s="11" t="s">
        <v>22</v>
      </c>
      <c r="E135" s="9" t="s">
        <v>97</v>
      </c>
      <c r="F135" s="11">
        <v>111</v>
      </c>
      <c r="G135" s="9">
        <v>43.5</v>
      </c>
      <c r="H135" s="9">
        <v>27.5</v>
      </c>
      <c r="I135" s="53">
        <f t="shared" si="8"/>
        <v>63.2183908045977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</row>
    <row r="136" spans="1:136" s="16" customFormat="1" ht="52.5" customHeight="1">
      <c r="A136" s="21" t="s">
        <v>118</v>
      </c>
      <c r="B136" s="11" t="s">
        <v>90</v>
      </c>
      <c r="C136" s="11" t="s">
        <v>20</v>
      </c>
      <c r="D136" s="11" t="s">
        <v>22</v>
      </c>
      <c r="E136" s="9" t="s">
        <v>97</v>
      </c>
      <c r="F136" s="11" t="s">
        <v>119</v>
      </c>
      <c r="G136" s="9">
        <v>13.2</v>
      </c>
      <c r="H136" s="9">
        <v>7.7</v>
      </c>
      <c r="I136" s="53">
        <f t="shared" si="8"/>
        <v>58.333333333333336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</row>
    <row r="137" spans="1:136" s="16" customFormat="1" ht="30" customHeight="1">
      <c r="A137" s="21" t="s">
        <v>78</v>
      </c>
      <c r="B137" s="11" t="s">
        <v>90</v>
      </c>
      <c r="C137" s="11" t="s">
        <v>20</v>
      </c>
      <c r="D137" s="11" t="s">
        <v>22</v>
      </c>
      <c r="E137" s="9" t="s">
        <v>97</v>
      </c>
      <c r="F137" s="11" t="s">
        <v>80</v>
      </c>
      <c r="G137" s="9">
        <f>G138</f>
        <v>4.5</v>
      </c>
      <c r="H137" s="9">
        <f>H138</f>
        <v>0</v>
      </c>
      <c r="I137" s="53">
        <f t="shared" si="8"/>
        <v>0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</row>
    <row r="138" spans="1:136" s="16" customFormat="1" ht="33.75" customHeight="1">
      <c r="A138" s="21" t="s">
        <v>81</v>
      </c>
      <c r="B138" s="11" t="s">
        <v>90</v>
      </c>
      <c r="C138" s="11" t="s">
        <v>20</v>
      </c>
      <c r="D138" s="11" t="s">
        <v>22</v>
      </c>
      <c r="E138" s="9" t="s">
        <v>97</v>
      </c>
      <c r="F138" s="11" t="s">
        <v>59</v>
      </c>
      <c r="G138" s="9">
        <f>G139</f>
        <v>4.5</v>
      </c>
      <c r="H138" s="9">
        <f>H139</f>
        <v>0</v>
      </c>
      <c r="I138" s="53">
        <f t="shared" si="8"/>
        <v>0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</row>
    <row r="139" spans="1:136" s="16" customFormat="1" ht="30" customHeight="1">
      <c r="A139" s="39" t="s">
        <v>83</v>
      </c>
      <c r="B139" s="30" t="s">
        <v>90</v>
      </c>
      <c r="C139" s="30" t="s">
        <v>20</v>
      </c>
      <c r="D139" s="30" t="s">
        <v>22</v>
      </c>
      <c r="E139" s="31" t="s">
        <v>97</v>
      </c>
      <c r="F139" s="30" t="s">
        <v>49</v>
      </c>
      <c r="G139" s="31">
        <v>4.5</v>
      </c>
      <c r="H139" s="31">
        <v>0</v>
      </c>
      <c r="I139" s="53">
        <f t="shared" si="8"/>
        <v>0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</row>
    <row r="140" spans="1:9" s="17" customFormat="1" ht="22.5" customHeight="1">
      <c r="A140" s="59" t="s">
        <v>123</v>
      </c>
      <c r="B140" s="56" t="s">
        <v>90</v>
      </c>
      <c r="C140" s="34" t="s">
        <v>7</v>
      </c>
      <c r="D140" s="34"/>
      <c r="E140" s="34"/>
      <c r="F140" s="34"/>
      <c r="G140" s="34">
        <f>G141+G147</f>
        <v>79.2</v>
      </c>
      <c r="H140" s="34">
        <f>H141+H147</f>
        <v>0</v>
      </c>
      <c r="I140" s="58">
        <f t="shared" si="8"/>
        <v>0</v>
      </c>
    </row>
    <row r="141" spans="1:9" s="17" customFormat="1" ht="23.25" customHeight="1" hidden="1">
      <c r="A141" s="36" t="s">
        <v>124</v>
      </c>
      <c r="B141" s="32" t="s">
        <v>90</v>
      </c>
      <c r="C141" s="41" t="s">
        <v>7</v>
      </c>
      <c r="D141" s="44" t="s">
        <v>129</v>
      </c>
      <c r="E141" s="43"/>
      <c r="F141" s="43"/>
      <c r="G141" s="41">
        <f aca="true" t="shared" si="10" ref="G141:H145">G142</f>
        <v>0</v>
      </c>
      <c r="H141" s="41">
        <f t="shared" si="10"/>
        <v>0</v>
      </c>
      <c r="I141" s="53" t="e">
        <f t="shared" si="8"/>
        <v>#DIV/0!</v>
      </c>
    </row>
    <row r="142" spans="1:9" s="17" customFormat="1" ht="22.5" customHeight="1" hidden="1">
      <c r="A142" s="20" t="s">
        <v>125</v>
      </c>
      <c r="B142" s="11" t="s">
        <v>90</v>
      </c>
      <c r="C142" s="42" t="s">
        <v>7</v>
      </c>
      <c r="D142" s="42" t="s">
        <v>129</v>
      </c>
      <c r="E142" s="40" t="s">
        <v>130</v>
      </c>
      <c r="F142" s="42"/>
      <c r="G142" s="40">
        <f t="shared" si="10"/>
        <v>0</v>
      </c>
      <c r="H142" s="40">
        <f t="shared" si="10"/>
        <v>0</v>
      </c>
      <c r="I142" s="53" t="e">
        <f t="shared" si="8"/>
        <v>#DIV/0!</v>
      </c>
    </row>
    <row r="143" spans="1:9" s="17" customFormat="1" ht="30" customHeight="1" hidden="1">
      <c r="A143" s="21" t="s">
        <v>126</v>
      </c>
      <c r="B143" s="11" t="s">
        <v>90</v>
      </c>
      <c r="C143" s="42" t="s">
        <v>7</v>
      </c>
      <c r="D143" s="42" t="s">
        <v>129</v>
      </c>
      <c r="E143" s="40" t="s">
        <v>131</v>
      </c>
      <c r="F143" s="42"/>
      <c r="G143" s="40">
        <f t="shared" si="10"/>
        <v>0</v>
      </c>
      <c r="H143" s="40">
        <f t="shared" si="10"/>
        <v>0</v>
      </c>
      <c r="I143" s="53" t="e">
        <f t="shared" si="8"/>
        <v>#DIV/0!</v>
      </c>
    </row>
    <row r="144" spans="1:9" s="17" customFormat="1" ht="30" customHeight="1" hidden="1">
      <c r="A144" s="21" t="s">
        <v>78</v>
      </c>
      <c r="B144" s="11" t="s">
        <v>90</v>
      </c>
      <c r="C144" s="42" t="s">
        <v>7</v>
      </c>
      <c r="D144" s="42" t="s">
        <v>129</v>
      </c>
      <c r="E144" s="40" t="s">
        <v>131</v>
      </c>
      <c r="F144" s="42" t="s">
        <v>80</v>
      </c>
      <c r="G144" s="40">
        <f t="shared" si="10"/>
        <v>0</v>
      </c>
      <c r="H144" s="40">
        <f t="shared" si="10"/>
        <v>0</v>
      </c>
      <c r="I144" s="53" t="e">
        <f t="shared" si="8"/>
        <v>#DIV/0!</v>
      </c>
    </row>
    <row r="145" spans="1:9" s="17" customFormat="1" ht="30" customHeight="1" hidden="1">
      <c r="A145" s="21" t="s">
        <v>81</v>
      </c>
      <c r="B145" s="11" t="s">
        <v>90</v>
      </c>
      <c r="C145" s="42" t="s">
        <v>7</v>
      </c>
      <c r="D145" s="42" t="s">
        <v>129</v>
      </c>
      <c r="E145" s="40" t="s">
        <v>131</v>
      </c>
      <c r="F145" s="42" t="s">
        <v>59</v>
      </c>
      <c r="G145" s="40">
        <f t="shared" si="10"/>
        <v>0</v>
      </c>
      <c r="H145" s="40">
        <f t="shared" si="10"/>
        <v>0</v>
      </c>
      <c r="I145" s="53" t="e">
        <f t="shared" si="8"/>
        <v>#DIV/0!</v>
      </c>
    </row>
    <row r="146" spans="1:9" s="17" customFormat="1" ht="30" customHeight="1" hidden="1">
      <c r="A146" s="26" t="s">
        <v>83</v>
      </c>
      <c r="B146" s="11" t="s">
        <v>90</v>
      </c>
      <c r="C146" s="42" t="s">
        <v>7</v>
      </c>
      <c r="D146" s="42" t="s">
        <v>129</v>
      </c>
      <c r="E146" s="40" t="s">
        <v>131</v>
      </c>
      <c r="F146" s="42" t="s">
        <v>49</v>
      </c>
      <c r="G146" s="40">
        <v>0</v>
      </c>
      <c r="H146" s="40">
        <v>0</v>
      </c>
      <c r="I146" s="53" t="e">
        <f t="shared" si="8"/>
        <v>#DIV/0!</v>
      </c>
    </row>
    <row r="147" spans="1:9" s="17" customFormat="1" ht="21.75" customHeight="1">
      <c r="A147" s="20" t="s">
        <v>127</v>
      </c>
      <c r="B147" s="11" t="s">
        <v>90</v>
      </c>
      <c r="C147" s="44" t="s">
        <v>7</v>
      </c>
      <c r="D147" s="44" t="s">
        <v>10</v>
      </c>
      <c r="E147" s="41"/>
      <c r="F147" s="44"/>
      <c r="G147" s="40">
        <f aca="true" t="shared" si="11" ref="G147:H151">G148</f>
        <v>79.2</v>
      </c>
      <c r="H147" s="40">
        <f t="shared" si="11"/>
        <v>0</v>
      </c>
      <c r="I147" s="53">
        <f t="shared" si="8"/>
        <v>0</v>
      </c>
    </row>
    <row r="148" spans="1:9" s="17" customFormat="1" ht="21" customHeight="1">
      <c r="A148" s="38" t="s">
        <v>128</v>
      </c>
      <c r="B148" s="11" t="s">
        <v>90</v>
      </c>
      <c r="C148" s="44" t="s">
        <v>7</v>
      </c>
      <c r="D148" s="44" t="s">
        <v>10</v>
      </c>
      <c r="E148" s="41" t="s">
        <v>132</v>
      </c>
      <c r="F148" s="44"/>
      <c r="G148" s="40">
        <f t="shared" si="11"/>
        <v>79.2</v>
      </c>
      <c r="H148" s="40">
        <f t="shared" si="11"/>
        <v>0</v>
      </c>
      <c r="I148" s="53">
        <f t="shared" si="8"/>
        <v>0</v>
      </c>
    </row>
    <row r="149" spans="1:9" s="17" customFormat="1" ht="45.75" customHeight="1">
      <c r="A149" s="38" t="s">
        <v>133</v>
      </c>
      <c r="B149" s="11" t="s">
        <v>90</v>
      </c>
      <c r="C149" s="32" t="s">
        <v>7</v>
      </c>
      <c r="D149" s="32" t="s">
        <v>10</v>
      </c>
      <c r="E149" s="45" t="s">
        <v>134</v>
      </c>
      <c r="F149" s="44"/>
      <c r="G149" s="40">
        <f t="shared" si="11"/>
        <v>79.2</v>
      </c>
      <c r="H149" s="40">
        <f t="shared" si="11"/>
        <v>0</v>
      </c>
      <c r="I149" s="53">
        <f t="shared" si="8"/>
        <v>0</v>
      </c>
    </row>
    <row r="150" spans="1:9" s="17" customFormat="1" ht="30" customHeight="1">
      <c r="A150" s="21" t="s">
        <v>78</v>
      </c>
      <c r="B150" s="11" t="s">
        <v>90</v>
      </c>
      <c r="C150" s="44" t="s">
        <v>7</v>
      </c>
      <c r="D150" s="44" t="s">
        <v>10</v>
      </c>
      <c r="E150" s="45" t="s">
        <v>134</v>
      </c>
      <c r="F150" s="44" t="s">
        <v>80</v>
      </c>
      <c r="G150" s="40">
        <f t="shared" si="11"/>
        <v>79.2</v>
      </c>
      <c r="H150" s="40">
        <f t="shared" si="11"/>
        <v>0</v>
      </c>
      <c r="I150" s="53">
        <f t="shared" si="8"/>
        <v>0</v>
      </c>
    </row>
    <row r="151" spans="1:9" s="17" customFormat="1" ht="30" customHeight="1">
      <c r="A151" s="37" t="s">
        <v>148</v>
      </c>
      <c r="B151" s="11" t="s">
        <v>90</v>
      </c>
      <c r="C151" s="44" t="s">
        <v>7</v>
      </c>
      <c r="D151" s="44" t="s">
        <v>10</v>
      </c>
      <c r="E151" s="45" t="s">
        <v>134</v>
      </c>
      <c r="F151" s="44" t="s">
        <v>59</v>
      </c>
      <c r="G151" s="40">
        <f t="shared" si="11"/>
        <v>79.2</v>
      </c>
      <c r="H151" s="40">
        <f t="shared" si="11"/>
        <v>0</v>
      </c>
      <c r="I151" s="53">
        <f t="shared" si="8"/>
        <v>0</v>
      </c>
    </row>
    <row r="152" spans="1:9" s="17" customFormat="1" ht="30" customHeight="1">
      <c r="A152" s="26" t="s">
        <v>83</v>
      </c>
      <c r="B152" s="11" t="s">
        <v>90</v>
      </c>
      <c r="C152" s="42" t="s">
        <v>7</v>
      </c>
      <c r="D152" s="42" t="s">
        <v>10</v>
      </c>
      <c r="E152" s="45" t="s">
        <v>134</v>
      </c>
      <c r="F152" s="42" t="s">
        <v>49</v>
      </c>
      <c r="G152" s="40">
        <v>79.2</v>
      </c>
      <c r="H152" s="40">
        <v>0</v>
      </c>
      <c r="I152" s="53">
        <f t="shared" si="8"/>
        <v>0</v>
      </c>
    </row>
    <row r="153" spans="1:9" ht="20.25" customHeight="1">
      <c r="A153" s="64" t="s">
        <v>39</v>
      </c>
      <c r="B153" s="56" t="s">
        <v>90</v>
      </c>
      <c r="C153" s="57" t="s">
        <v>5</v>
      </c>
      <c r="D153" s="57"/>
      <c r="E153" s="57"/>
      <c r="F153" s="57"/>
      <c r="G153" s="57">
        <f aca="true" t="shared" si="12" ref="G153:H155">G154</f>
        <v>818.8</v>
      </c>
      <c r="H153" s="57">
        <f t="shared" si="12"/>
        <v>632.3</v>
      </c>
      <c r="I153" s="58">
        <f t="shared" si="8"/>
        <v>77.22276502198339</v>
      </c>
    </row>
    <row r="154" spans="1:9" ht="15.75" customHeight="1">
      <c r="A154" s="27" t="s">
        <v>12</v>
      </c>
      <c r="B154" s="11" t="s">
        <v>90</v>
      </c>
      <c r="C154" s="12" t="s">
        <v>5</v>
      </c>
      <c r="D154" s="12" t="s">
        <v>3</v>
      </c>
      <c r="E154" s="12"/>
      <c r="F154" s="12"/>
      <c r="G154" s="12">
        <f t="shared" si="12"/>
        <v>818.8</v>
      </c>
      <c r="H154" s="12">
        <f t="shared" si="12"/>
        <v>632.3</v>
      </c>
      <c r="I154" s="53">
        <f t="shared" si="8"/>
        <v>77.22276502198339</v>
      </c>
    </row>
    <row r="155" spans="1:9" ht="40.5" customHeight="1">
      <c r="A155" s="27" t="s">
        <v>108</v>
      </c>
      <c r="B155" s="11" t="s">
        <v>90</v>
      </c>
      <c r="C155" s="9" t="s">
        <v>5</v>
      </c>
      <c r="D155" s="9" t="s">
        <v>3</v>
      </c>
      <c r="E155" s="9" t="s">
        <v>109</v>
      </c>
      <c r="F155" s="9"/>
      <c r="G155" s="9">
        <f t="shared" si="12"/>
        <v>818.8</v>
      </c>
      <c r="H155" s="9">
        <f t="shared" si="12"/>
        <v>632.3</v>
      </c>
      <c r="I155" s="53">
        <f t="shared" si="8"/>
        <v>77.22276502198339</v>
      </c>
    </row>
    <row r="156" spans="1:9" ht="36" customHeight="1">
      <c r="A156" s="20" t="s">
        <v>11</v>
      </c>
      <c r="B156" s="11" t="s">
        <v>90</v>
      </c>
      <c r="C156" s="9" t="s">
        <v>5</v>
      </c>
      <c r="D156" s="9" t="s">
        <v>3</v>
      </c>
      <c r="E156" s="9" t="s">
        <v>110</v>
      </c>
      <c r="F156" s="9"/>
      <c r="G156" s="9">
        <f>G157+G161+G165</f>
        <v>818.8</v>
      </c>
      <c r="H156" s="9">
        <f>H157+H161+H165</f>
        <v>632.3</v>
      </c>
      <c r="I156" s="53">
        <f t="shared" si="8"/>
        <v>77.22276502198339</v>
      </c>
    </row>
    <row r="157" spans="1:9" ht="63.75" customHeight="1">
      <c r="A157" s="10" t="s">
        <v>79</v>
      </c>
      <c r="B157" s="11" t="s">
        <v>90</v>
      </c>
      <c r="C157" s="9" t="s">
        <v>5</v>
      </c>
      <c r="D157" s="9" t="s">
        <v>3</v>
      </c>
      <c r="E157" s="9" t="s">
        <v>110</v>
      </c>
      <c r="F157" s="11" t="s">
        <v>74</v>
      </c>
      <c r="G157" s="9">
        <f>G158</f>
        <v>649.8</v>
      </c>
      <c r="H157" s="9">
        <f>H158</f>
        <v>608.3</v>
      </c>
      <c r="I157" s="53">
        <f t="shared" si="8"/>
        <v>93.61341951369651</v>
      </c>
    </row>
    <row r="158" spans="1:9" ht="32.25" customHeight="1">
      <c r="A158" s="20" t="s">
        <v>69</v>
      </c>
      <c r="B158" s="11" t="s">
        <v>90</v>
      </c>
      <c r="C158" s="9" t="s">
        <v>5</v>
      </c>
      <c r="D158" s="9" t="s">
        <v>3</v>
      </c>
      <c r="E158" s="9" t="s">
        <v>110</v>
      </c>
      <c r="F158" s="11" t="s">
        <v>63</v>
      </c>
      <c r="G158" s="9">
        <f>G159+G160</f>
        <v>649.8</v>
      </c>
      <c r="H158" s="9">
        <f>H159+H160</f>
        <v>608.3</v>
      </c>
      <c r="I158" s="53">
        <f t="shared" si="8"/>
        <v>93.61341951369651</v>
      </c>
    </row>
    <row r="159" spans="1:9" ht="21" customHeight="1">
      <c r="A159" s="35" t="s">
        <v>117</v>
      </c>
      <c r="B159" s="11" t="s">
        <v>90</v>
      </c>
      <c r="C159" s="9" t="s">
        <v>5</v>
      </c>
      <c r="D159" s="9" t="s">
        <v>3</v>
      </c>
      <c r="E159" s="9" t="s">
        <v>110</v>
      </c>
      <c r="F159" s="11">
        <v>111</v>
      </c>
      <c r="G159" s="9">
        <v>487.5</v>
      </c>
      <c r="H159" s="9">
        <v>469.4</v>
      </c>
      <c r="I159" s="53">
        <f t="shared" si="8"/>
        <v>96.28717948717949</v>
      </c>
    </row>
    <row r="160" spans="1:9" ht="51.75" customHeight="1">
      <c r="A160" s="21" t="s">
        <v>118</v>
      </c>
      <c r="B160" s="11" t="s">
        <v>90</v>
      </c>
      <c r="C160" s="9" t="s">
        <v>5</v>
      </c>
      <c r="D160" s="9" t="s">
        <v>3</v>
      </c>
      <c r="E160" s="9" t="s">
        <v>110</v>
      </c>
      <c r="F160" s="11" t="s">
        <v>119</v>
      </c>
      <c r="G160" s="9">
        <v>162.3</v>
      </c>
      <c r="H160" s="9">
        <v>138.9</v>
      </c>
      <c r="I160" s="53">
        <f t="shared" si="8"/>
        <v>85.58225508317929</v>
      </c>
    </row>
    <row r="161" spans="1:9" ht="36" customHeight="1">
      <c r="A161" s="21" t="s">
        <v>78</v>
      </c>
      <c r="B161" s="11" t="s">
        <v>90</v>
      </c>
      <c r="C161" s="9" t="s">
        <v>5</v>
      </c>
      <c r="D161" s="9" t="s">
        <v>3</v>
      </c>
      <c r="E161" s="9" t="s">
        <v>110</v>
      </c>
      <c r="F161" s="11" t="s">
        <v>80</v>
      </c>
      <c r="G161" s="9">
        <f>G162</f>
        <v>168</v>
      </c>
      <c r="H161" s="9">
        <f>H162</f>
        <v>23.8</v>
      </c>
      <c r="I161" s="53">
        <f t="shared" si="8"/>
        <v>14.166666666666666</v>
      </c>
    </row>
    <row r="162" spans="1:9" ht="33" customHeight="1">
      <c r="A162" s="21" t="s">
        <v>148</v>
      </c>
      <c r="B162" s="11" t="s">
        <v>90</v>
      </c>
      <c r="C162" s="9" t="s">
        <v>5</v>
      </c>
      <c r="D162" s="9" t="s">
        <v>3</v>
      </c>
      <c r="E162" s="9" t="s">
        <v>110</v>
      </c>
      <c r="F162" s="11" t="s">
        <v>59</v>
      </c>
      <c r="G162" s="9">
        <f>G164+G163</f>
        <v>168</v>
      </c>
      <c r="H162" s="9">
        <f>H164+H163</f>
        <v>23.8</v>
      </c>
      <c r="I162" s="53">
        <f t="shared" si="8"/>
        <v>14.166666666666666</v>
      </c>
    </row>
    <row r="163" spans="1:9" ht="32.25" customHeight="1">
      <c r="A163" s="21" t="s">
        <v>82</v>
      </c>
      <c r="B163" s="11" t="s">
        <v>90</v>
      </c>
      <c r="C163" s="9" t="s">
        <v>5</v>
      </c>
      <c r="D163" s="9" t="s">
        <v>3</v>
      </c>
      <c r="E163" s="9" t="s">
        <v>110</v>
      </c>
      <c r="F163" s="11" t="s">
        <v>48</v>
      </c>
      <c r="G163" s="9">
        <v>8</v>
      </c>
      <c r="H163" s="9">
        <v>2.6</v>
      </c>
      <c r="I163" s="53">
        <f aca="true" t="shared" si="13" ref="I163:I176">H163/G163*100</f>
        <v>32.5</v>
      </c>
    </row>
    <row r="164" spans="1:9" ht="34.5" customHeight="1">
      <c r="A164" s="26" t="s">
        <v>83</v>
      </c>
      <c r="B164" s="11" t="s">
        <v>90</v>
      </c>
      <c r="C164" s="9" t="s">
        <v>5</v>
      </c>
      <c r="D164" s="9" t="s">
        <v>3</v>
      </c>
      <c r="E164" s="9" t="s">
        <v>110</v>
      </c>
      <c r="F164" s="11" t="s">
        <v>49</v>
      </c>
      <c r="G164" s="9">
        <v>160</v>
      </c>
      <c r="H164" s="9">
        <v>21.2</v>
      </c>
      <c r="I164" s="53">
        <f t="shared" si="13"/>
        <v>13.25</v>
      </c>
    </row>
    <row r="165" spans="1:9" ht="15.75" customHeight="1">
      <c r="A165" s="26" t="s">
        <v>62</v>
      </c>
      <c r="B165" s="11" t="s">
        <v>90</v>
      </c>
      <c r="C165" s="9" t="s">
        <v>5</v>
      </c>
      <c r="D165" s="9" t="s">
        <v>3</v>
      </c>
      <c r="E165" s="9" t="s">
        <v>110</v>
      </c>
      <c r="F165" s="11" t="s">
        <v>61</v>
      </c>
      <c r="G165" s="9">
        <f>G166</f>
        <v>1</v>
      </c>
      <c r="H165" s="9">
        <f>H166</f>
        <v>0.2</v>
      </c>
      <c r="I165" s="53">
        <f t="shared" si="13"/>
        <v>20</v>
      </c>
    </row>
    <row r="166" spans="1:9" ht="15.75" customHeight="1">
      <c r="A166" s="21" t="s">
        <v>64</v>
      </c>
      <c r="B166" s="11" t="s">
        <v>90</v>
      </c>
      <c r="C166" s="9" t="s">
        <v>5</v>
      </c>
      <c r="D166" s="9" t="s">
        <v>3</v>
      </c>
      <c r="E166" s="9" t="s">
        <v>110</v>
      </c>
      <c r="F166" s="11" t="s">
        <v>65</v>
      </c>
      <c r="G166" s="9">
        <f>G167+G168</f>
        <v>1</v>
      </c>
      <c r="H166" s="9">
        <f>H167+H168</f>
        <v>0.2</v>
      </c>
      <c r="I166" s="53">
        <f t="shared" si="13"/>
        <v>20</v>
      </c>
    </row>
    <row r="167" spans="1:9" ht="31.5" customHeight="1">
      <c r="A167" s="21" t="s">
        <v>70</v>
      </c>
      <c r="B167" s="11" t="s">
        <v>90</v>
      </c>
      <c r="C167" s="9" t="s">
        <v>5</v>
      </c>
      <c r="D167" s="9" t="s">
        <v>3</v>
      </c>
      <c r="E167" s="9" t="s">
        <v>110</v>
      </c>
      <c r="F167" s="11" t="s">
        <v>54</v>
      </c>
      <c r="G167" s="9">
        <v>1</v>
      </c>
      <c r="H167" s="9">
        <v>0.2</v>
      </c>
      <c r="I167" s="53">
        <f t="shared" si="13"/>
        <v>20</v>
      </c>
    </row>
    <row r="168" spans="1:9" ht="23.25" customHeight="1" hidden="1">
      <c r="A168" s="29" t="s">
        <v>55</v>
      </c>
      <c r="B168" s="30" t="s">
        <v>90</v>
      </c>
      <c r="C168" s="31" t="s">
        <v>5</v>
      </c>
      <c r="D168" s="31" t="s">
        <v>3</v>
      </c>
      <c r="E168" s="9" t="s">
        <v>110</v>
      </c>
      <c r="F168" s="30" t="s">
        <v>56</v>
      </c>
      <c r="G168" s="31">
        <v>0</v>
      </c>
      <c r="H168" s="31">
        <v>0</v>
      </c>
      <c r="I168" s="53" t="e">
        <f t="shared" si="13"/>
        <v>#DIV/0!</v>
      </c>
    </row>
    <row r="169" spans="1:9" ht="16.5" customHeight="1">
      <c r="A169" s="65" t="s">
        <v>21</v>
      </c>
      <c r="B169" s="56" t="s">
        <v>90</v>
      </c>
      <c r="C169" s="61" t="s">
        <v>22</v>
      </c>
      <c r="D169" s="61"/>
      <c r="E169" s="61"/>
      <c r="F169" s="61"/>
      <c r="G169" s="61">
        <f aca="true" t="shared" si="14" ref="G169:H174">G170</f>
        <v>88.5</v>
      </c>
      <c r="H169" s="61">
        <f t="shared" si="14"/>
        <v>63.7</v>
      </c>
      <c r="I169" s="58">
        <f t="shared" si="13"/>
        <v>71.9774011299435</v>
      </c>
    </row>
    <row r="170" spans="1:9" ht="18.75" customHeight="1">
      <c r="A170" s="28" t="s">
        <v>35</v>
      </c>
      <c r="B170" s="32" t="s">
        <v>90</v>
      </c>
      <c r="C170" s="13" t="s">
        <v>22</v>
      </c>
      <c r="D170" s="13" t="s">
        <v>3</v>
      </c>
      <c r="E170" s="13"/>
      <c r="F170" s="13"/>
      <c r="G170" s="13">
        <f t="shared" si="14"/>
        <v>88.5</v>
      </c>
      <c r="H170" s="13">
        <f t="shared" si="14"/>
        <v>63.7</v>
      </c>
      <c r="I170" s="53">
        <f t="shared" si="13"/>
        <v>71.9774011299435</v>
      </c>
    </row>
    <row r="171" spans="1:9" ht="31.5" customHeight="1">
      <c r="A171" s="20" t="s">
        <v>36</v>
      </c>
      <c r="B171" s="11" t="s">
        <v>90</v>
      </c>
      <c r="C171" s="9" t="s">
        <v>22</v>
      </c>
      <c r="D171" s="9" t="s">
        <v>3</v>
      </c>
      <c r="E171" s="9" t="s">
        <v>112</v>
      </c>
      <c r="F171" s="9"/>
      <c r="G171" s="9">
        <f t="shared" si="14"/>
        <v>88.5</v>
      </c>
      <c r="H171" s="9">
        <f t="shared" si="14"/>
        <v>63.7</v>
      </c>
      <c r="I171" s="53">
        <f t="shared" si="13"/>
        <v>71.9774011299435</v>
      </c>
    </row>
    <row r="172" spans="1:9" ht="54.75" customHeight="1">
      <c r="A172" s="20" t="s">
        <v>111</v>
      </c>
      <c r="B172" s="11" t="s">
        <v>90</v>
      </c>
      <c r="C172" s="9" t="s">
        <v>22</v>
      </c>
      <c r="D172" s="9" t="s">
        <v>3</v>
      </c>
      <c r="E172" s="9" t="s">
        <v>113</v>
      </c>
      <c r="F172" s="9"/>
      <c r="G172" s="9">
        <f t="shared" si="14"/>
        <v>88.5</v>
      </c>
      <c r="H172" s="9">
        <f t="shared" si="14"/>
        <v>63.7</v>
      </c>
      <c r="I172" s="53">
        <f t="shared" si="13"/>
        <v>71.9774011299435</v>
      </c>
    </row>
    <row r="173" spans="1:9" ht="38.25" customHeight="1">
      <c r="A173" s="20" t="s">
        <v>66</v>
      </c>
      <c r="B173" s="11" t="s">
        <v>90</v>
      </c>
      <c r="C173" s="9" t="s">
        <v>22</v>
      </c>
      <c r="D173" s="9" t="s">
        <v>3</v>
      </c>
      <c r="E173" s="9" t="s">
        <v>113</v>
      </c>
      <c r="F173" s="11" t="s">
        <v>67</v>
      </c>
      <c r="G173" s="9">
        <f t="shared" si="14"/>
        <v>88.5</v>
      </c>
      <c r="H173" s="9">
        <f t="shared" si="14"/>
        <v>63.7</v>
      </c>
      <c r="I173" s="53">
        <f t="shared" si="13"/>
        <v>71.9774011299435</v>
      </c>
    </row>
    <row r="174" spans="1:9" ht="30.75" customHeight="1">
      <c r="A174" s="20" t="s">
        <v>72</v>
      </c>
      <c r="B174" s="11" t="s">
        <v>90</v>
      </c>
      <c r="C174" s="9" t="s">
        <v>22</v>
      </c>
      <c r="D174" s="9" t="s">
        <v>3</v>
      </c>
      <c r="E174" s="9" t="s">
        <v>113</v>
      </c>
      <c r="F174" s="11" t="s">
        <v>71</v>
      </c>
      <c r="G174" s="9">
        <f t="shared" si="14"/>
        <v>88.5</v>
      </c>
      <c r="H174" s="9">
        <f t="shared" si="14"/>
        <v>63.7</v>
      </c>
      <c r="I174" s="53">
        <f t="shared" si="13"/>
        <v>71.9774011299435</v>
      </c>
    </row>
    <row r="175" spans="1:9" ht="36" customHeight="1" thickBot="1">
      <c r="A175" s="20" t="s">
        <v>68</v>
      </c>
      <c r="B175" s="11" t="s">
        <v>90</v>
      </c>
      <c r="C175" s="9" t="s">
        <v>22</v>
      </c>
      <c r="D175" s="9" t="s">
        <v>3</v>
      </c>
      <c r="E175" s="9" t="s">
        <v>113</v>
      </c>
      <c r="F175" s="11">
        <v>312</v>
      </c>
      <c r="G175" s="9">
        <v>88.5</v>
      </c>
      <c r="H175" s="9">
        <v>63.7</v>
      </c>
      <c r="I175" s="54">
        <f t="shared" si="13"/>
        <v>71.9774011299435</v>
      </c>
    </row>
    <row r="176" spans="1:9" ht="20.25" customHeight="1" thickBot="1">
      <c r="A176" s="4" t="s">
        <v>29</v>
      </c>
      <c r="B176" s="4"/>
      <c r="C176" s="14"/>
      <c r="D176" s="14"/>
      <c r="E176" s="14"/>
      <c r="F176" s="15"/>
      <c r="G176" s="18">
        <f>G19+G98+G110+G140+G153+G169</f>
        <v>2876.3</v>
      </c>
      <c r="H176" s="18">
        <f>H19+H98+H110+H140+H153+H169</f>
        <v>2142.0999999999995</v>
      </c>
      <c r="I176" s="55">
        <f t="shared" si="13"/>
        <v>74.4741508187602</v>
      </c>
    </row>
    <row r="178" ht="12.75">
      <c r="H178" s="7"/>
    </row>
    <row r="179" ht="12.75">
      <c r="H179" s="7"/>
    </row>
    <row r="180" ht="12.75">
      <c r="H180" s="7"/>
    </row>
  </sheetData>
  <sheetProtection/>
  <mergeCells count="17">
    <mergeCell ref="I13:I16"/>
    <mergeCell ref="H13:H16"/>
    <mergeCell ref="A13:A16"/>
    <mergeCell ref="C13:C16"/>
    <mergeCell ref="D13:D16"/>
    <mergeCell ref="E13:E16"/>
    <mergeCell ref="G13:G16"/>
    <mergeCell ref="B13:B16"/>
    <mergeCell ref="F13:F16"/>
    <mergeCell ref="A11:I11"/>
    <mergeCell ref="E9:I9"/>
    <mergeCell ref="E1:I1"/>
    <mergeCell ref="E2:I2"/>
    <mergeCell ref="E3:I3"/>
    <mergeCell ref="E4:I4"/>
    <mergeCell ref="E5:I5"/>
    <mergeCell ref="E6:I6"/>
  </mergeCells>
  <printOptions/>
  <pageMargins left="0.5905511811023623" right="0.35433070866141736" top="0.4724409448818898" bottom="0.5118110236220472" header="0.15748031496062992" footer="0.2755905511811024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 Александрович</cp:lastModifiedBy>
  <cp:lastPrinted>2016-04-06T05:31:47Z</cp:lastPrinted>
  <dcterms:created xsi:type="dcterms:W3CDTF">1996-10-08T23:32:33Z</dcterms:created>
  <dcterms:modified xsi:type="dcterms:W3CDTF">2016-11-23T05:40:42Z</dcterms:modified>
  <cp:category/>
  <cp:version/>
  <cp:contentType/>
  <cp:contentStatus/>
</cp:coreProperties>
</file>